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10.24.113.164\Hanhala\מכרזים\הליכים\חשמל פרטי- מכרז 26-21\"/>
    </mc:Choice>
  </mc:AlternateContent>
  <bookViews>
    <workbookView xWindow="120" yWindow="165" windowWidth="13920" windowHeight="7620" tabRatio="915"/>
  </bookViews>
  <sheets>
    <sheet name="ריכוז נתוני חשמל 2020" sheetId="3" r:id="rId1"/>
    <sheet name="בית שמש" sheetId="5" r:id="rId2"/>
    <sheet name="החי&quot;ש  340937884" sheetId="6" r:id="rId3"/>
    <sheet name="החי&quot;ש 340938235" sheetId="7" r:id="rId4"/>
    <sheet name="הנורית" sheetId="8" r:id="rId5"/>
    <sheet name="איתנים עליון" sheetId="9" r:id="rId6"/>
    <sheet name="איתנים תחתון" sheetId="10" r:id="rId7"/>
    <sheet name="סמים" sheetId="11" r:id="rId8"/>
    <sheet name="כפר שאול" sheetId="12" r:id="rId9"/>
    <sheet name="מעון" sheetId="13" r:id="rId10"/>
    <sheet name="קריית יובל" sheetId="14" r:id="rId11"/>
    <sheet name="תבן דרום" sheetId="15" r:id="rId12"/>
    <sheet name="מרכז חירום" sheetId="16" r:id="rId13"/>
  </sheets>
  <calcPr calcId="162913"/>
</workbook>
</file>

<file path=xl/calcChain.xml><?xml version="1.0" encoding="utf-8"?>
<calcChain xmlns="http://schemas.openxmlformats.org/spreadsheetml/2006/main">
  <c r="E15" i="3" l="1"/>
  <c r="D15" i="3"/>
  <c r="E14" i="3"/>
  <c r="D14" i="3"/>
  <c r="E13" i="3"/>
  <c r="D13" i="3"/>
  <c r="E8" i="3"/>
  <c r="D8" i="3"/>
  <c r="E6" i="3"/>
  <c r="D6" i="3"/>
  <c r="E7" i="3"/>
  <c r="D7" i="3"/>
  <c r="E5" i="3"/>
  <c r="D5" i="3"/>
  <c r="E4" i="3"/>
  <c r="D4" i="3"/>
  <c r="E12" i="3"/>
  <c r="D12" i="3"/>
  <c r="E11" i="3"/>
  <c r="D11" i="3"/>
  <c r="E10" i="3"/>
  <c r="D10" i="3"/>
  <c r="E9" i="3"/>
  <c r="D9" i="3"/>
  <c r="E16" i="3" l="1"/>
  <c r="D16" i="3"/>
</calcChain>
</file>

<file path=xl/sharedStrings.xml><?xml version="1.0" encoding="utf-8"?>
<sst xmlns="http://schemas.openxmlformats.org/spreadsheetml/2006/main" count="348" uniqueCount="39">
  <si>
    <t>חשמל כ.שאול</t>
  </si>
  <si>
    <t>חשמל-סמים</t>
  </si>
  <si>
    <t>חשמל-מעון</t>
  </si>
  <si>
    <t>חשמל-בית שמש</t>
  </si>
  <si>
    <t>חשבונות חשמל</t>
  </si>
  <si>
    <t>חשמל - חי"ש</t>
  </si>
  <si>
    <t>חשמל -נורית</t>
  </si>
  <si>
    <t>חשמל - ק.יובל</t>
  </si>
  <si>
    <t>חשמל - ת.דרום</t>
  </si>
  <si>
    <t>חשמל-איתנים עילית</t>
  </si>
  <si>
    <t>חשמל-איתנים תחתית</t>
  </si>
  <si>
    <t>מספר חוזה</t>
  </si>
  <si>
    <t>מספר מונה</t>
  </si>
  <si>
    <t>קווט"ש</t>
  </si>
  <si>
    <t>מבנה מרכז חרום</t>
  </si>
  <si>
    <t/>
  </si>
  <si>
    <t>פסגה</t>
  </si>
  <si>
    <t>גבע</t>
  </si>
  <si>
    <t>שפל</t>
  </si>
  <si>
    <t>לא-תעוז</t>
  </si>
  <si>
    <t>סך הכל</t>
  </si>
  <si>
    <t>תאריך (חודש/שנה)</t>
  </si>
  <si>
    <t>צריכה בקוט"ש</t>
  </si>
  <si>
    <t>% צריכה</t>
  </si>
  <si>
    <t>חיוב (ללא מע"מ)</t>
  </si>
  <si>
    <t>02/2020</t>
  </si>
  <si>
    <t>04/2020</t>
  </si>
  <si>
    <t>06/2020</t>
  </si>
  <si>
    <t>08/2020</t>
  </si>
  <si>
    <t>10/2020</t>
  </si>
  <si>
    <t>12/2020</t>
  </si>
  <si>
    <t>בש"ח ללא מע"מ</t>
  </si>
  <si>
    <t>01/2020</t>
  </si>
  <si>
    <t>03/2020</t>
  </si>
  <si>
    <t>05/2020</t>
  </si>
  <si>
    <t>07/2020</t>
  </si>
  <si>
    <t>09/2020</t>
  </si>
  <si>
    <t>11/2020</t>
  </si>
  <si>
    <t xml:space="preserve"> נתוני חשמל המרכז הירושלמי לשנת 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</si>
</sst>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6">
    <numFmt numFmtId="43" formatCode="_ * #,##0.00_ ;_ * \-#,##0.00_ ;_ * &quot;-&quot;??_ ;_ @_ "/>
    <numFmt numFmtId="164" formatCode="_*\ #,##0.00_ ;[Red]_*\ \(#,##0.00\)_ ;_*\ \ \ \ \ \-_;\ "/>
    <numFmt numFmtId="165" formatCode="_ * #,##0_ ;_ * \-#,##0_ ;_ * &quot;-&quot;??_ ;_ @_ "/>
    <numFmt numFmtId="166" formatCode="[$-10409]#,##0;\(#,##0\)"/>
    <numFmt numFmtId="167" formatCode="[$-10409]0.00%"/>
    <numFmt numFmtId="168" formatCode="[$-10409]#,##0.00;\(#,##0.00\)"/>
  </numFmts>
  <fonts count="25" x14ac:knownFonts="1">
    <font>
      <sz val="11"/>
      <color theme="1"/>
      <name val="Arial"/>
      <family val="2"/>
      <charset val="177"/>
      <scheme val="minor"/>
    </font>
    <font>
      <sz val="11"/>
      <color theme="1"/>
      <name val="Arial"/>
      <family val="2"/>
      <charset val="177"/>
      <scheme val="minor"/>
    </font>
    <font>
      <b/>
      <sz val="18"/>
      <color theme="3"/>
      <name val="Times New Roman"/>
      <family val="2"/>
      <charset val="177"/>
      <scheme val="major"/>
    </font>
    <font>
      <b/>
      <sz val="15"/>
      <color theme="3"/>
      <name val="Arial"/>
      <family val="2"/>
      <charset val="177"/>
      <scheme val="minor"/>
    </font>
    <font>
      <b/>
      <sz val="13"/>
      <color theme="3"/>
      <name val="Arial"/>
      <family val="2"/>
      <charset val="177"/>
      <scheme val="minor"/>
    </font>
    <font>
      <b/>
      <sz val="11"/>
      <color theme="3"/>
      <name val="Arial"/>
      <family val="2"/>
      <charset val="177"/>
      <scheme val="minor"/>
    </font>
    <font>
      <sz val="11"/>
      <color rgb="FF006100"/>
      <name val="Arial"/>
      <family val="2"/>
      <charset val="177"/>
      <scheme val="minor"/>
    </font>
    <font>
      <sz val="11"/>
      <color rgb="FF9C0006"/>
      <name val="Arial"/>
      <family val="2"/>
      <charset val="177"/>
      <scheme val="minor"/>
    </font>
    <font>
      <sz val="11"/>
      <color rgb="FF9C6500"/>
      <name val="Arial"/>
      <family val="2"/>
      <charset val="177"/>
      <scheme val="minor"/>
    </font>
    <font>
      <sz val="11"/>
      <color rgb="FF3F3F76"/>
      <name val="Arial"/>
      <family val="2"/>
      <charset val="177"/>
      <scheme val="minor"/>
    </font>
    <font>
      <b/>
      <sz val="11"/>
      <color rgb="FF3F3F3F"/>
      <name val="Arial"/>
      <family val="2"/>
      <charset val="177"/>
      <scheme val="minor"/>
    </font>
    <font>
      <b/>
      <sz val="11"/>
      <color rgb="FFFA7D00"/>
      <name val="Arial"/>
      <family val="2"/>
      <charset val="177"/>
      <scheme val="minor"/>
    </font>
    <font>
      <sz val="11"/>
      <color rgb="FFFA7D00"/>
      <name val="Arial"/>
      <family val="2"/>
      <charset val="177"/>
      <scheme val="minor"/>
    </font>
    <font>
      <b/>
      <sz val="11"/>
      <color theme="0"/>
      <name val="Arial"/>
      <family val="2"/>
      <charset val="177"/>
      <scheme val="minor"/>
    </font>
    <font>
      <sz val="11"/>
      <color rgb="FFFF0000"/>
      <name val="Arial"/>
      <family val="2"/>
      <charset val="177"/>
      <scheme val="minor"/>
    </font>
    <font>
      <i/>
      <sz val="11"/>
      <color rgb="FF7F7F7F"/>
      <name val="Arial"/>
      <family val="2"/>
      <charset val="177"/>
      <scheme val="minor"/>
    </font>
    <font>
      <b/>
      <sz val="11"/>
      <color theme="1"/>
      <name val="Arial"/>
      <family val="2"/>
      <charset val="177"/>
      <scheme val="minor"/>
    </font>
    <font>
      <sz val="11"/>
      <color theme="0"/>
      <name val="Arial"/>
      <family val="2"/>
      <charset val="177"/>
      <scheme val="minor"/>
    </font>
    <font>
      <sz val="11"/>
      <color indexed="8"/>
      <name val="Arial"/>
      <family val="2"/>
      <charset val="177"/>
    </font>
    <font>
      <b/>
      <sz val="14"/>
      <color indexed="9"/>
      <name val="Arial"/>
      <family val="2"/>
    </font>
    <font>
      <b/>
      <sz val="10"/>
      <color indexed="9"/>
      <name val="Arial"/>
      <family val="2"/>
    </font>
    <font>
      <sz val="10"/>
      <name val="Arial"/>
      <family val="2"/>
    </font>
    <font>
      <sz val="10"/>
      <color rgb="FF000000"/>
      <name val="Arial"/>
      <family val="2"/>
    </font>
    <font>
      <sz val="11"/>
      <name val="Arial"/>
      <family val="2"/>
    </font>
    <font>
      <sz val="11"/>
      <color rgb="FF000000"/>
      <name val="Arial"/>
      <family val="2"/>
      <scheme val="minor"/>
    </font>
  </fonts>
  <fills count="3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333399"/>
        <bgColor indexed="64"/>
      </patternFill>
    </fill>
    <fill>
      <patternFill patternType="solid">
        <fgColor rgb="FF00CCFF"/>
        <bgColor indexed="64"/>
      </patternFill>
    </fill>
    <fill>
      <patternFill patternType="solid">
        <fgColor rgb="FFFFFFFF"/>
        <bgColor rgb="FFFFFFFF"/>
      </patternFill>
    </fill>
  </fills>
  <borders count="3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auto="1"/>
      </bottom>
      <diagonal/>
    </border>
    <border>
      <left/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/>
      <diagonal/>
    </border>
    <border>
      <left/>
      <right style="medium">
        <color indexed="64"/>
      </right>
      <top style="thin">
        <color auto="1"/>
      </top>
      <bottom/>
      <diagonal/>
    </border>
    <border>
      <left style="thin">
        <color rgb="FFD3D3D3"/>
      </left>
      <right style="thin">
        <color rgb="FFD3D3D3"/>
      </right>
      <top style="thin">
        <color rgb="FFD3D3D3"/>
      </top>
      <bottom style="thin">
        <color rgb="FFD3D3D3"/>
      </bottom>
      <diagonal/>
    </border>
    <border>
      <left style="thin">
        <color rgb="FFAAB292"/>
      </left>
      <right style="thin">
        <color rgb="FFAAB292"/>
      </right>
      <top style="thin">
        <color rgb="FFAAB292"/>
      </top>
      <bottom style="thin">
        <color rgb="FFAAB292"/>
      </bottom>
      <diagonal/>
    </border>
    <border>
      <left/>
      <right/>
      <top style="thin">
        <color rgb="FFAAB292"/>
      </top>
      <bottom style="thin">
        <color rgb="FFAAB292"/>
      </bottom>
      <diagonal/>
    </border>
    <border>
      <left/>
      <right style="thin">
        <color rgb="FFAAB292"/>
      </right>
      <top style="thin">
        <color rgb="FFAAB292"/>
      </top>
      <bottom style="thin">
        <color rgb="FFAAB292"/>
      </bottom>
      <diagonal/>
    </border>
    <border>
      <left style="thin">
        <color rgb="FF8A9A9A"/>
      </left>
      <right style="thin">
        <color rgb="FF8A9A9A"/>
      </right>
      <top style="thin">
        <color rgb="FF8A9A9A"/>
      </top>
      <bottom style="thin">
        <color rgb="FF8A9A9A"/>
      </bottom>
      <diagonal/>
    </border>
    <border>
      <left/>
      <right style="thin">
        <color rgb="FF8A9A9A"/>
      </right>
      <top style="thin">
        <color rgb="FF8A9A9A"/>
      </top>
      <bottom style="thin">
        <color rgb="FF8A9A9A"/>
      </bottom>
      <diagonal/>
    </border>
    <border>
      <left style="thin">
        <color rgb="FF4E648A"/>
      </left>
      <right style="thin">
        <color rgb="FF4E648A"/>
      </right>
      <top style="thin">
        <color rgb="FF4E648A"/>
      </top>
      <bottom style="thin">
        <color rgb="FF4E648A"/>
      </bottom>
      <diagonal/>
    </border>
    <border>
      <left style="thin">
        <color rgb="FFE5E5E5"/>
      </left>
      <right style="thin">
        <color rgb="FFE5E5E5"/>
      </right>
      <top style="thin">
        <color rgb="FFE5E5E5"/>
      </top>
      <bottom style="thin">
        <color rgb="FFE5E5E5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45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/>
    <xf numFmtId="43" fontId="1" fillId="0" borderId="0" applyFont="0" applyFill="0" applyBorder="0" applyAlignment="0" applyProtection="0"/>
    <xf numFmtId="0" fontId="24" fillId="0" borderId="0"/>
  </cellStyleXfs>
  <cellXfs count="80">
    <xf numFmtId="0" fontId="0" fillId="0" borderId="0" xfId="0"/>
    <xf numFmtId="0" fontId="0" fillId="0" borderId="0" xfId="0"/>
    <xf numFmtId="0" fontId="20" fillId="33" borderId="10" xfId="42" applyNumberFormat="1" applyFont="1" applyFill="1" applyBorder="1" applyAlignment="1" applyProtection="1">
      <alignment horizontal="center" vertical="center"/>
    </xf>
    <xf numFmtId="164" fontId="21" fillId="0" borderId="13" xfId="42" applyNumberFormat="1" applyFont="1" applyFill="1" applyBorder="1" applyAlignment="1" applyProtection="1">
      <alignment readingOrder="2"/>
    </xf>
    <xf numFmtId="164" fontId="21" fillId="0" borderId="14" xfId="42" applyNumberFormat="1" applyFont="1" applyFill="1" applyBorder="1" applyAlignment="1" applyProtection="1">
      <alignment readingOrder="2"/>
    </xf>
    <xf numFmtId="0" fontId="0" fillId="0" borderId="14" xfId="0" applyBorder="1" applyAlignment="1">
      <alignment horizontal="right"/>
    </xf>
    <xf numFmtId="0" fontId="0" fillId="0" borderId="13" xfId="0" applyBorder="1" applyAlignment="1">
      <alignment horizontal="right"/>
    </xf>
    <xf numFmtId="165" fontId="21" fillId="0" borderId="14" xfId="43" applyNumberFormat="1" applyFont="1" applyFill="1" applyBorder="1" applyAlignment="1" applyProtection="1">
      <alignment readingOrder="2"/>
    </xf>
    <xf numFmtId="165" fontId="0" fillId="0" borderId="14" xfId="43" applyNumberFormat="1" applyFont="1" applyBorder="1" applyAlignment="1">
      <alignment horizontal="right"/>
    </xf>
    <xf numFmtId="165" fontId="0" fillId="0" borderId="13" xfId="43" applyNumberFormat="1" applyFont="1" applyBorder="1"/>
    <xf numFmtId="165" fontId="0" fillId="0" borderId="14" xfId="43" applyNumberFormat="1" applyFont="1" applyBorder="1"/>
    <xf numFmtId="165" fontId="0" fillId="0" borderId="14" xfId="43" applyNumberFormat="1" applyFont="1" applyFill="1" applyBorder="1"/>
    <xf numFmtId="165" fontId="0" fillId="0" borderId="14" xfId="43" applyNumberFormat="1" applyFont="1" applyFill="1" applyBorder="1" applyAlignment="1">
      <alignment horizontal="right"/>
    </xf>
    <xf numFmtId="0" fontId="20" fillId="33" borderId="15" xfId="42" applyNumberFormat="1" applyFont="1" applyFill="1" applyBorder="1" applyAlignment="1" applyProtection="1">
      <alignment horizontal="center" vertical="center"/>
    </xf>
    <xf numFmtId="165" fontId="21" fillId="0" borderId="16" xfId="43" applyNumberFormat="1" applyFont="1" applyFill="1" applyBorder="1" applyAlignment="1" applyProtection="1">
      <alignment readingOrder="2"/>
    </xf>
    <xf numFmtId="165" fontId="21" fillId="0" borderId="17" xfId="43" applyNumberFormat="1" applyFont="1" applyFill="1" applyBorder="1" applyAlignment="1" applyProtection="1">
      <alignment readingOrder="2"/>
    </xf>
    <xf numFmtId="165" fontId="0" fillId="0" borderId="17" xfId="43" applyNumberFormat="1" applyFont="1" applyBorder="1"/>
    <xf numFmtId="0" fontId="0" fillId="0" borderId="18" xfId="0" applyBorder="1" applyAlignment="1">
      <alignment horizontal="right"/>
    </xf>
    <xf numFmtId="165" fontId="0" fillId="0" borderId="18" xfId="43" applyNumberFormat="1" applyFont="1" applyFill="1" applyBorder="1" applyAlignment="1">
      <alignment horizontal="right"/>
    </xf>
    <xf numFmtId="165" fontId="0" fillId="0" borderId="19" xfId="43" applyNumberFormat="1" applyFont="1" applyBorder="1"/>
    <xf numFmtId="164" fontId="20" fillId="34" borderId="10" xfId="42" applyNumberFormat="1" applyFont="1" applyFill="1" applyBorder="1" applyAlignment="1" applyProtection="1">
      <alignment readingOrder="2"/>
    </xf>
    <xf numFmtId="164" fontId="20" fillId="34" borderId="15" xfId="42" applyNumberFormat="1" applyFont="1" applyFill="1" applyBorder="1" applyAlignment="1" applyProtection="1">
      <alignment readingOrder="2"/>
    </xf>
    <xf numFmtId="0" fontId="22" fillId="35" borderId="20" xfId="0" applyNumberFormat="1" applyFont="1" applyFill="1" applyBorder="1" applyAlignment="1">
      <alignment vertical="top" wrapText="1" readingOrder="1"/>
    </xf>
    <xf numFmtId="0" fontId="23" fillId="0" borderId="0" xfId="0" applyFont="1" applyFill="1" applyBorder="1"/>
    <xf numFmtId="0" fontId="22" fillId="35" borderId="26" xfId="0" applyNumberFormat="1" applyFont="1" applyFill="1" applyBorder="1" applyAlignment="1">
      <alignment horizontal="center" vertical="top" wrapText="1" readingOrder="1"/>
    </xf>
    <xf numFmtId="0" fontId="22" fillId="35" borderId="21" xfId="0" applyNumberFormat="1" applyFont="1" applyFill="1" applyBorder="1" applyAlignment="1">
      <alignment horizontal="right" vertical="top" wrapText="1" readingOrder="1"/>
    </xf>
    <xf numFmtId="166" fontId="22" fillId="35" borderId="27" xfId="0" applyNumberFormat="1" applyFont="1" applyFill="1" applyBorder="1" applyAlignment="1">
      <alignment vertical="top" wrapText="1" readingOrder="1"/>
    </xf>
    <xf numFmtId="167" fontId="22" fillId="35" borderId="27" xfId="0" applyNumberFormat="1" applyFont="1" applyFill="1" applyBorder="1" applyAlignment="1">
      <alignment vertical="top" wrapText="1" readingOrder="1"/>
    </xf>
    <xf numFmtId="168" fontId="22" fillId="35" borderId="27" xfId="0" applyNumberFormat="1" applyFont="1" applyFill="1" applyBorder="1" applyAlignment="1">
      <alignment vertical="top" wrapText="1" readingOrder="1"/>
    </xf>
    <xf numFmtId="0" fontId="22" fillId="35" borderId="27" xfId="0" applyNumberFormat="1" applyFont="1" applyFill="1" applyBorder="1" applyAlignment="1">
      <alignment vertical="top" wrapText="1" readingOrder="1"/>
    </xf>
    <xf numFmtId="166" fontId="22" fillId="35" borderId="24" xfId="0" applyNumberFormat="1" applyFont="1" applyFill="1" applyBorder="1" applyAlignment="1">
      <alignment vertical="top" wrapText="1" readingOrder="1"/>
    </xf>
    <xf numFmtId="168" fontId="22" fillId="35" borderId="24" xfId="0" applyNumberFormat="1" applyFont="1" applyFill="1" applyBorder="1" applyAlignment="1">
      <alignment vertical="top" wrapText="1" readingOrder="1"/>
    </xf>
    <xf numFmtId="0" fontId="22" fillId="35" borderId="24" xfId="0" applyNumberFormat="1" applyFont="1" applyFill="1" applyBorder="1" applyAlignment="1">
      <alignment horizontal="right" vertical="top" wrapText="1" readingOrder="1"/>
    </xf>
    <xf numFmtId="167" fontId="22" fillId="35" borderId="24" xfId="0" applyNumberFormat="1" applyFont="1" applyFill="1" applyBorder="1" applyAlignment="1">
      <alignment vertical="top" wrapText="1" readingOrder="1"/>
    </xf>
    <xf numFmtId="0" fontId="22" fillId="35" borderId="20" xfId="44" applyNumberFormat="1" applyFont="1" applyFill="1" applyBorder="1" applyAlignment="1">
      <alignment vertical="top" wrapText="1" readingOrder="1"/>
    </xf>
    <xf numFmtId="0" fontId="22" fillId="35" borderId="26" xfId="44" applyNumberFormat="1" applyFont="1" applyFill="1" applyBorder="1" applyAlignment="1">
      <alignment horizontal="center" vertical="top" wrapText="1" readingOrder="1"/>
    </xf>
    <xf numFmtId="0" fontId="22" fillId="35" borderId="21" xfId="44" applyNumberFormat="1" applyFont="1" applyFill="1" applyBorder="1" applyAlignment="1">
      <alignment horizontal="right" vertical="top" wrapText="1" readingOrder="1"/>
    </xf>
    <xf numFmtId="166" fontId="22" fillId="35" borderId="27" xfId="44" applyNumberFormat="1" applyFont="1" applyFill="1" applyBorder="1" applyAlignment="1">
      <alignment vertical="top" wrapText="1" readingOrder="1"/>
    </xf>
    <xf numFmtId="167" fontId="22" fillId="35" borderId="27" xfId="44" applyNumberFormat="1" applyFont="1" applyFill="1" applyBorder="1" applyAlignment="1">
      <alignment vertical="top" wrapText="1" readingOrder="1"/>
    </xf>
    <xf numFmtId="168" fontId="22" fillId="35" borderId="27" xfId="44" applyNumberFormat="1" applyFont="1" applyFill="1" applyBorder="1" applyAlignment="1">
      <alignment vertical="top" wrapText="1" readingOrder="1"/>
    </xf>
    <xf numFmtId="166" fontId="22" fillId="35" borderId="24" xfId="44" applyNumberFormat="1" applyFont="1" applyFill="1" applyBorder="1" applyAlignment="1">
      <alignment vertical="top" wrapText="1" readingOrder="1"/>
    </xf>
    <xf numFmtId="168" fontId="22" fillId="35" borderId="24" xfId="44" applyNumberFormat="1" applyFont="1" applyFill="1" applyBorder="1" applyAlignment="1">
      <alignment vertical="top" wrapText="1" readingOrder="1"/>
    </xf>
    <xf numFmtId="0" fontId="22" fillId="35" borderId="24" xfId="44" applyNumberFormat="1" applyFont="1" applyFill="1" applyBorder="1" applyAlignment="1">
      <alignment horizontal="right" vertical="top" wrapText="1" readingOrder="1"/>
    </xf>
    <xf numFmtId="167" fontId="22" fillId="35" borderId="24" xfId="44" applyNumberFormat="1" applyFont="1" applyFill="1" applyBorder="1" applyAlignment="1">
      <alignment vertical="top" wrapText="1" readingOrder="1"/>
    </xf>
    <xf numFmtId="0" fontId="22" fillId="35" borderId="20" xfId="44" applyNumberFormat="1" applyFont="1" applyFill="1" applyBorder="1" applyAlignment="1">
      <alignment vertical="top" wrapText="1" readingOrder="1"/>
    </xf>
    <xf numFmtId="0" fontId="22" fillId="35" borderId="26" xfId="44" applyNumberFormat="1" applyFont="1" applyFill="1" applyBorder="1" applyAlignment="1">
      <alignment horizontal="center" vertical="top" wrapText="1" readingOrder="1"/>
    </xf>
    <xf numFmtId="0" fontId="22" fillId="35" borderId="21" xfId="44" applyNumberFormat="1" applyFont="1" applyFill="1" applyBorder="1" applyAlignment="1">
      <alignment horizontal="right" vertical="top" wrapText="1" readingOrder="1"/>
    </xf>
    <xf numFmtId="166" fontId="22" fillId="35" borderId="27" xfId="44" applyNumberFormat="1" applyFont="1" applyFill="1" applyBorder="1" applyAlignment="1">
      <alignment vertical="top" wrapText="1" readingOrder="1"/>
    </xf>
    <xf numFmtId="167" fontId="22" fillId="35" borderId="27" xfId="44" applyNumberFormat="1" applyFont="1" applyFill="1" applyBorder="1" applyAlignment="1">
      <alignment vertical="top" wrapText="1" readingOrder="1"/>
    </xf>
    <xf numFmtId="168" fontId="22" fillId="35" borderId="27" xfId="44" applyNumberFormat="1" applyFont="1" applyFill="1" applyBorder="1" applyAlignment="1">
      <alignment vertical="top" wrapText="1" readingOrder="1"/>
    </xf>
    <xf numFmtId="0" fontId="22" fillId="35" borderId="27" xfId="44" applyNumberFormat="1" applyFont="1" applyFill="1" applyBorder="1" applyAlignment="1">
      <alignment vertical="top" wrapText="1" readingOrder="1"/>
    </xf>
    <xf numFmtId="166" fontId="22" fillId="35" borderId="24" xfId="44" applyNumberFormat="1" applyFont="1" applyFill="1" applyBorder="1" applyAlignment="1">
      <alignment vertical="top" wrapText="1" readingOrder="1"/>
    </xf>
    <xf numFmtId="168" fontId="22" fillId="35" borderId="24" xfId="44" applyNumberFormat="1" applyFont="1" applyFill="1" applyBorder="1" applyAlignment="1">
      <alignment vertical="top" wrapText="1" readingOrder="1"/>
    </xf>
    <xf numFmtId="0" fontId="22" fillId="35" borderId="24" xfId="44" applyNumberFormat="1" applyFont="1" applyFill="1" applyBorder="1" applyAlignment="1">
      <alignment horizontal="right" vertical="top" wrapText="1" readingOrder="1"/>
    </xf>
    <xf numFmtId="167" fontId="22" fillId="35" borderId="24" xfId="44" applyNumberFormat="1" applyFont="1" applyFill="1" applyBorder="1" applyAlignment="1">
      <alignment vertical="top" wrapText="1" readingOrder="1"/>
    </xf>
    <xf numFmtId="0" fontId="22" fillId="35" borderId="20" xfId="44" applyNumberFormat="1" applyFont="1" applyFill="1" applyBorder="1" applyAlignment="1">
      <alignment vertical="top" wrapText="1" readingOrder="1"/>
    </xf>
    <xf numFmtId="0" fontId="22" fillId="35" borderId="26" xfId="44" applyNumberFormat="1" applyFont="1" applyFill="1" applyBorder="1" applyAlignment="1">
      <alignment horizontal="center" vertical="top" wrapText="1" readingOrder="1"/>
    </xf>
    <xf numFmtId="0" fontId="22" fillId="35" borderId="21" xfId="44" applyNumberFormat="1" applyFont="1" applyFill="1" applyBorder="1" applyAlignment="1">
      <alignment horizontal="right" vertical="top" wrapText="1" readingOrder="1"/>
    </xf>
    <xf numFmtId="166" fontId="22" fillId="35" borderId="27" xfId="44" applyNumberFormat="1" applyFont="1" applyFill="1" applyBorder="1" applyAlignment="1">
      <alignment vertical="top" wrapText="1" readingOrder="1"/>
    </xf>
    <xf numFmtId="167" fontId="22" fillId="35" borderId="27" xfId="44" applyNumberFormat="1" applyFont="1" applyFill="1" applyBorder="1" applyAlignment="1">
      <alignment vertical="top" wrapText="1" readingOrder="1"/>
    </xf>
    <xf numFmtId="168" fontId="22" fillId="35" borderId="27" xfId="44" applyNumberFormat="1" applyFont="1" applyFill="1" applyBorder="1" applyAlignment="1">
      <alignment vertical="top" wrapText="1" readingOrder="1"/>
    </xf>
    <xf numFmtId="0" fontId="22" fillId="35" borderId="27" xfId="44" applyNumberFormat="1" applyFont="1" applyFill="1" applyBorder="1" applyAlignment="1">
      <alignment vertical="top" wrapText="1" readingOrder="1"/>
    </xf>
    <xf numFmtId="166" fontId="22" fillId="35" borderId="24" xfId="44" applyNumberFormat="1" applyFont="1" applyFill="1" applyBorder="1" applyAlignment="1">
      <alignment vertical="top" wrapText="1" readingOrder="1"/>
    </xf>
    <xf numFmtId="168" fontId="22" fillId="35" borderId="24" xfId="44" applyNumberFormat="1" applyFont="1" applyFill="1" applyBorder="1" applyAlignment="1">
      <alignment vertical="top" wrapText="1" readingOrder="1"/>
    </xf>
    <xf numFmtId="0" fontId="22" fillId="35" borderId="24" xfId="44" applyNumberFormat="1" applyFont="1" applyFill="1" applyBorder="1" applyAlignment="1">
      <alignment horizontal="right" vertical="top" wrapText="1" readingOrder="1"/>
    </xf>
    <xf numFmtId="167" fontId="22" fillId="35" borderId="24" xfId="44" applyNumberFormat="1" applyFont="1" applyFill="1" applyBorder="1" applyAlignment="1">
      <alignment vertical="top" wrapText="1" readingOrder="1"/>
    </xf>
    <xf numFmtId="0" fontId="20" fillId="33" borderId="11" xfId="42" applyNumberFormat="1" applyFont="1" applyFill="1" applyBorder="1" applyAlignment="1" applyProtection="1">
      <alignment horizontal="center" vertical="center"/>
    </xf>
    <xf numFmtId="0" fontId="20" fillId="33" borderId="12" xfId="42" applyNumberFormat="1" applyFont="1" applyFill="1" applyBorder="1" applyAlignment="1" applyProtection="1">
      <alignment horizontal="center" vertical="center"/>
    </xf>
    <xf numFmtId="0" fontId="19" fillId="33" borderId="28" xfId="42" applyNumberFormat="1" applyFont="1" applyFill="1" applyBorder="1" applyAlignment="1" applyProtection="1">
      <alignment horizontal="center" readingOrder="2"/>
    </xf>
    <xf numFmtId="0" fontId="19" fillId="33" borderId="29" xfId="42" applyNumberFormat="1" applyFont="1" applyFill="1" applyBorder="1" applyAlignment="1" applyProtection="1">
      <alignment horizontal="center" readingOrder="2"/>
    </xf>
    <xf numFmtId="0" fontId="22" fillId="35" borderId="21" xfId="0" applyNumberFormat="1" applyFont="1" applyFill="1" applyBorder="1" applyAlignment="1">
      <alignment horizontal="center" vertical="top" wrapText="1" readingOrder="1"/>
    </xf>
    <xf numFmtId="0" fontId="23" fillId="0" borderId="22" xfId="0" applyNumberFormat="1" applyFont="1" applyFill="1" applyBorder="1" applyAlignment="1">
      <alignment vertical="top" wrapText="1"/>
    </xf>
    <xf numFmtId="0" fontId="23" fillId="0" borderId="23" xfId="0" applyNumberFormat="1" applyFont="1" applyFill="1" applyBorder="1" applyAlignment="1">
      <alignment vertical="top" wrapText="1"/>
    </xf>
    <xf numFmtId="0" fontId="22" fillId="35" borderId="24" xfId="0" applyNumberFormat="1" applyFont="1" applyFill="1" applyBorder="1" applyAlignment="1">
      <alignment horizontal="center" vertical="top" wrapText="1" readingOrder="1"/>
    </xf>
    <xf numFmtId="0" fontId="23" fillId="0" borderId="25" xfId="0" applyNumberFormat="1" applyFont="1" applyFill="1" applyBorder="1" applyAlignment="1">
      <alignment vertical="top" wrapText="1"/>
    </xf>
    <xf numFmtId="0" fontId="22" fillId="35" borderId="21" xfId="44" applyNumberFormat="1" applyFont="1" applyFill="1" applyBorder="1" applyAlignment="1">
      <alignment horizontal="center" vertical="top" wrapText="1" readingOrder="1"/>
    </xf>
    <xf numFmtId="0" fontId="23" fillId="0" borderId="22" xfId="44" applyNumberFormat="1" applyFont="1" applyFill="1" applyBorder="1" applyAlignment="1">
      <alignment vertical="top" wrapText="1"/>
    </xf>
    <xf numFmtId="0" fontId="23" fillId="0" borderId="23" xfId="44" applyNumberFormat="1" applyFont="1" applyFill="1" applyBorder="1" applyAlignment="1">
      <alignment vertical="top" wrapText="1"/>
    </xf>
    <xf numFmtId="0" fontId="22" fillId="35" borderId="24" xfId="44" applyNumberFormat="1" applyFont="1" applyFill="1" applyBorder="1" applyAlignment="1">
      <alignment horizontal="center" vertical="top" wrapText="1" readingOrder="1"/>
    </xf>
    <xf numFmtId="0" fontId="23" fillId="0" borderId="25" xfId="44" applyNumberFormat="1" applyFont="1" applyFill="1" applyBorder="1" applyAlignment="1">
      <alignment vertical="top" wrapText="1"/>
    </xf>
  </cellXfs>
  <cellStyles count="45">
    <cellStyle name="20% - הדגשה1" xfId="19" builtinId="30" customBuiltin="1"/>
    <cellStyle name="20% - הדגשה2" xfId="23" builtinId="34" customBuiltin="1"/>
    <cellStyle name="20% - הדגשה3" xfId="27" builtinId="38" customBuiltin="1"/>
    <cellStyle name="20% - הדגשה4" xfId="31" builtinId="42" customBuiltin="1"/>
    <cellStyle name="20% - הדגשה5" xfId="35" builtinId="46" customBuiltin="1"/>
    <cellStyle name="20% - הדגשה6" xfId="39" builtinId="50" customBuiltin="1"/>
    <cellStyle name="40% - הדגשה1" xfId="20" builtinId="31" customBuiltin="1"/>
    <cellStyle name="40% - הדגשה2" xfId="24" builtinId="35" customBuiltin="1"/>
    <cellStyle name="40% - הדגשה3" xfId="28" builtinId="39" customBuiltin="1"/>
    <cellStyle name="40% - הדגשה4" xfId="32" builtinId="43" customBuiltin="1"/>
    <cellStyle name="40% - הדגשה5" xfId="36" builtinId="47" customBuiltin="1"/>
    <cellStyle name="40% - הדגשה6" xfId="40" builtinId="51" customBuiltin="1"/>
    <cellStyle name="60% - הדגשה1" xfId="21" builtinId="32" customBuiltin="1"/>
    <cellStyle name="60% - הדגשה2" xfId="25" builtinId="36" customBuiltin="1"/>
    <cellStyle name="60% - הדגשה3" xfId="29" builtinId="40" customBuiltin="1"/>
    <cellStyle name="60% - הדגשה4" xfId="33" builtinId="44" customBuiltin="1"/>
    <cellStyle name="60% - הדגשה5" xfId="37" builtinId="48" customBuiltin="1"/>
    <cellStyle name="60% - הדגשה6" xfId="41" builtinId="52" customBuiltin="1"/>
    <cellStyle name="Comma" xfId="43" builtinId="3"/>
    <cellStyle name="Normal" xfId="0" builtinId="0"/>
    <cellStyle name="Normal 2" xfId="42"/>
    <cellStyle name="Normal 3" xfId="44"/>
    <cellStyle name="הדגשה1" xfId="18" builtinId="29" customBuiltin="1"/>
    <cellStyle name="הדגשה2" xfId="22" builtinId="33" customBuiltin="1"/>
    <cellStyle name="הדגשה3" xfId="26" builtinId="37" customBuiltin="1"/>
    <cellStyle name="הדגשה4" xfId="30" builtinId="41" customBuiltin="1"/>
    <cellStyle name="הדגשה5" xfId="34" builtinId="45" customBuiltin="1"/>
    <cellStyle name="הדגשה6" xfId="38" builtinId="49" customBuiltin="1"/>
    <cellStyle name="הערה" xfId="15" builtinId="10" customBuiltin="1"/>
    <cellStyle name="חישוב" xfId="11" builtinId="22" customBuiltin="1"/>
    <cellStyle name="טוב" xfId="6" builtinId="26" customBuiltin="1"/>
    <cellStyle name="טקסט אזהרה" xfId="14" builtinId="11" customBuiltin="1"/>
    <cellStyle name="טקסט הסברי" xfId="16" builtinId="53" customBuiltin="1"/>
    <cellStyle name="כותרת" xfId="1" builtinId="15" customBuiltin="1"/>
    <cellStyle name="כותרת 1" xfId="2" builtinId="16" customBuiltin="1"/>
    <cellStyle name="כותרת 2" xfId="3" builtinId="17" customBuiltin="1"/>
    <cellStyle name="כותרת 3" xfId="4" builtinId="18" customBuiltin="1"/>
    <cellStyle name="כותרת 4" xfId="5" builtinId="19" customBuiltin="1"/>
    <cellStyle name="ניטראלי" xfId="8" builtinId="28" customBuiltin="1"/>
    <cellStyle name="סה&quot;כ" xfId="17" builtinId="25" customBuiltin="1"/>
    <cellStyle name="פלט" xfId="10" builtinId="21" customBuiltin="1"/>
    <cellStyle name="קלט" xfId="9" builtinId="20" customBuiltin="1"/>
    <cellStyle name="רע" xfId="7" builtinId="27" customBuiltin="1"/>
    <cellStyle name="תא מסומן" xfId="13" builtinId="23" customBuiltin="1"/>
    <cellStyle name="תא מקושר" xfId="12" builtinId="24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3"/>
  <sheetViews>
    <sheetView rightToLeft="1" tabSelected="1" workbookViewId="0">
      <selection activeCell="A27" sqref="A27"/>
    </sheetView>
  </sheetViews>
  <sheetFormatPr defaultRowHeight="14.25" x14ac:dyDescent="0.2"/>
  <cols>
    <col min="1" max="1" width="20.5" bestFit="1" customWidth="1"/>
    <col min="2" max="2" width="13.375" style="1" customWidth="1"/>
    <col min="3" max="3" width="11.875" style="1" customWidth="1"/>
    <col min="4" max="4" width="12.25" style="1" customWidth="1"/>
    <col min="5" max="6" width="12.375" style="1" customWidth="1"/>
    <col min="7" max="7" width="11.875" bestFit="1" customWidth="1"/>
    <col min="9" max="9" width="10.5" bestFit="1" customWidth="1"/>
    <col min="10" max="10" width="12.5" customWidth="1"/>
  </cols>
  <sheetData>
    <row r="1" spans="1:7" ht="18.75" thickBot="1" x14ac:dyDescent="0.3">
      <c r="A1" s="68" t="s">
        <v>38</v>
      </c>
      <c r="B1" s="69"/>
      <c r="C1" s="69"/>
      <c r="D1" s="69"/>
      <c r="E1" s="69"/>
      <c r="G1" s="1"/>
    </row>
    <row r="2" spans="1:7" ht="15" thickBot="1" x14ac:dyDescent="0.25">
      <c r="A2" s="2" t="s">
        <v>4</v>
      </c>
      <c r="B2" s="2" t="s">
        <v>11</v>
      </c>
      <c r="C2" s="2" t="s">
        <v>12</v>
      </c>
      <c r="D2" s="66">
        <v>2020</v>
      </c>
      <c r="E2" s="67"/>
      <c r="F2"/>
    </row>
    <row r="3" spans="1:7" s="1" customFormat="1" ht="15" thickBot="1" x14ac:dyDescent="0.25">
      <c r="A3" s="2"/>
      <c r="B3" s="2"/>
      <c r="C3" s="2"/>
      <c r="D3" s="2" t="s">
        <v>13</v>
      </c>
      <c r="E3" s="13" t="s">
        <v>31</v>
      </c>
    </row>
    <row r="4" spans="1:7" x14ac:dyDescent="0.2">
      <c r="A4" s="3" t="s">
        <v>9</v>
      </c>
      <c r="B4" s="6">
        <v>341100497</v>
      </c>
      <c r="C4" s="6">
        <v>10074653</v>
      </c>
      <c r="D4" s="9">
        <f>'איתנים עליון'!N15</f>
        <v>1423956</v>
      </c>
      <c r="E4" s="14">
        <f>'איתנים עליון'!O15</f>
        <v>627908.76</v>
      </c>
      <c r="F4"/>
    </row>
    <row r="5" spans="1:7" s="1" customFormat="1" x14ac:dyDescent="0.2">
      <c r="A5" s="4" t="s">
        <v>10</v>
      </c>
      <c r="B5" s="5">
        <v>341147693</v>
      </c>
      <c r="C5" s="5">
        <v>14009390</v>
      </c>
      <c r="D5" s="7">
        <f>'איתנים תחתון'!N15</f>
        <v>383543</v>
      </c>
      <c r="E5" s="15">
        <f>'איתנים תחתון'!O15</f>
        <v>170232.18</v>
      </c>
    </row>
    <row r="6" spans="1:7" x14ac:dyDescent="0.2">
      <c r="A6" s="4" t="s">
        <v>0</v>
      </c>
      <c r="B6" s="5">
        <v>341090040</v>
      </c>
      <c r="C6" s="5">
        <v>615295</v>
      </c>
      <c r="D6" s="10">
        <f>'כפר שאול'!N15</f>
        <v>2836738</v>
      </c>
      <c r="E6" s="15">
        <f>'כפר שאול'!O15</f>
        <v>1014041.59</v>
      </c>
      <c r="F6"/>
    </row>
    <row r="7" spans="1:7" x14ac:dyDescent="0.2">
      <c r="A7" s="4" t="s">
        <v>1</v>
      </c>
      <c r="B7" s="5">
        <v>340988112</v>
      </c>
      <c r="C7" s="5">
        <v>17001031</v>
      </c>
      <c r="D7" s="10">
        <f>סמים!N15</f>
        <v>51570</v>
      </c>
      <c r="E7" s="15">
        <f>סמים!O15</f>
        <v>24762.19</v>
      </c>
      <c r="F7"/>
    </row>
    <row r="8" spans="1:7" x14ac:dyDescent="0.2">
      <c r="A8" s="4" t="s">
        <v>2</v>
      </c>
      <c r="B8" s="5">
        <v>3401074648</v>
      </c>
      <c r="C8" s="5">
        <v>1208276</v>
      </c>
      <c r="D8" s="11">
        <f>מעון!E9</f>
        <v>35670</v>
      </c>
      <c r="E8" s="15">
        <f>מעון!F9</f>
        <v>16819.46</v>
      </c>
      <c r="F8"/>
    </row>
    <row r="9" spans="1:7" x14ac:dyDescent="0.2">
      <c r="A9" s="5" t="s">
        <v>3</v>
      </c>
      <c r="B9" s="5">
        <v>340989005</v>
      </c>
      <c r="C9" s="5">
        <v>19002356</v>
      </c>
      <c r="D9" s="8">
        <f>'בית שמש'!N9</f>
        <v>35495</v>
      </c>
      <c r="E9" s="16">
        <f>'בית שמש'!O9</f>
        <v>17696.11</v>
      </c>
      <c r="F9"/>
    </row>
    <row r="10" spans="1:7" x14ac:dyDescent="0.2">
      <c r="A10" s="5" t="s">
        <v>5</v>
      </c>
      <c r="B10" s="5">
        <v>340937884</v>
      </c>
      <c r="C10" s="5">
        <v>20004325</v>
      </c>
      <c r="D10" s="12">
        <f>'החי"ש  340937884'!E9</f>
        <v>60697</v>
      </c>
      <c r="E10" s="16">
        <f>'החי"ש  340937884'!F9</f>
        <v>28593.200000000001</v>
      </c>
      <c r="F10"/>
    </row>
    <row r="11" spans="1:7" s="1" customFormat="1" x14ac:dyDescent="0.2">
      <c r="A11" s="5" t="s">
        <v>5</v>
      </c>
      <c r="B11" s="5">
        <v>340938235</v>
      </c>
      <c r="C11" s="5">
        <v>1558030</v>
      </c>
      <c r="D11" s="12">
        <f>'החי"ש 340938235'!E9</f>
        <v>4797</v>
      </c>
      <c r="E11" s="16">
        <f>'החי"ש 340938235'!F9</f>
        <v>2261.16</v>
      </c>
    </row>
    <row r="12" spans="1:7" x14ac:dyDescent="0.2">
      <c r="A12" s="5" t="s">
        <v>6</v>
      </c>
      <c r="B12" s="5">
        <v>340948424</v>
      </c>
      <c r="C12" s="5">
        <v>10077297</v>
      </c>
      <c r="D12" s="11">
        <f>הנורית!N15</f>
        <v>50031</v>
      </c>
      <c r="E12" s="16">
        <f>הנורית!O15</f>
        <v>21085.37</v>
      </c>
      <c r="F12"/>
    </row>
    <row r="13" spans="1:7" x14ac:dyDescent="0.2">
      <c r="A13" s="5" t="s">
        <v>7</v>
      </c>
      <c r="B13" s="5">
        <v>340927227</v>
      </c>
      <c r="C13" s="5">
        <v>12566010</v>
      </c>
      <c r="D13" s="12">
        <f>'קריית יובל'!N15</f>
        <v>53426</v>
      </c>
      <c r="E13" s="16">
        <f>'קריית יובל'!O15</f>
        <v>25830.26</v>
      </c>
      <c r="F13"/>
    </row>
    <row r="14" spans="1:7" x14ac:dyDescent="0.2">
      <c r="A14" s="17" t="s">
        <v>8</v>
      </c>
      <c r="B14" s="17">
        <v>341068046</v>
      </c>
      <c r="C14" s="17">
        <v>19001184</v>
      </c>
      <c r="D14" s="18">
        <f>'תבן דרום'!N15</f>
        <v>48968</v>
      </c>
      <c r="E14" s="19">
        <f>'תבן דרום'!O15</f>
        <v>24728.720000000001</v>
      </c>
      <c r="F14"/>
    </row>
    <row r="15" spans="1:7" s="1" customFormat="1" ht="15" thickBot="1" x14ac:dyDescent="0.25">
      <c r="A15" s="17" t="s">
        <v>14</v>
      </c>
      <c r="B15" s="17">
        <v>341120110</v>
      </c>
      <c r="C15" s="17">
        <v>28584863</v>
      </c>
      <c r="D15" s="18">
        <f>'מרכז חירום'!E9</f>
        <v>960</v>
      </c>
      <c r="E15" s="19">
        <f>'מרכז חירום'!F9</f>
        <v>452.51</v>
      </c>
    </row>
    <row r="16" spans="1:7" ht="15" thickBot="1" x14ac:dyDescent="0.25">
      <c r="A16" s="20"/>
      <c r="B16" s="20"/>
      <c r="C16" s="20"/>
      <c r="D16" s="20">
        <f>SUM(D4:D15)</f>
        <v>4985851</v>
      </c>
      <c r="E16" s="21">
        <f>SUM(E4:E15)</f>
        <v>1974411.5099999998</v>
      </c>
      <c r="F16"/>
      <c r="G16" s="1"/>
    </row>
    <row r="21" spans="1:1" x14ac:dyDescent="0.2">
      <c r="A21" s="1"/>
    </row>
    <row r="22" spans="1:1" ht="5.25" customHeight="1" x14ac:dyDescent="0.2">
      <c r="A22" s="1"/>
    </row>
    <row r="23" spans="1:1" x14ac:dyDescent="0.2">
      <c r="A23" s="1"/>
    </row>
  </sheetData>
  <mergeCells count="2">
    <mergeCell ref="D2:E2"/>
    <mergeCell ref="A1:E1"/>
  </mergeCells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9"/>
  <sheetViews>
    <sheetView rightToLeft="1" workbookViewId="0">
      <selection activeCell="F39" sqref="F39"/>
    </sheetView>
  </sheetViews>
  <sheetFormatPr defaultRowHeight="14.25" x14ac:dyDescent="0.2"/>
  <cols>
    <col min="1" max="1" width="21.75" style="23" customWidth="1"/>
    <col min="2" max="2" width="16.875" style="23" customWidth="1"/>
    <col min="3" max="3" width="13.5" style="23" customWidth="1"/>
    <col min="4" max="4" width="16.375" style="23" customWidth="1"/>
    <col min="5" max="5" width="17.375" style="23" customWidth="1"/>
    <col min="6" max="6" width="15.625" style="23" customWidth="1"/>
    <col min="7" max="7" width="0" style="23" hidden="1" customWidth="1"/>
    <col min="8" max="16384" width="9" style="23"/>
  </cols>
  <sheetData>
    <row r="1" spans="1:6" x14ac:dyDescent="0.2">
      <c r="A1" s="22" t="s">
        <v>15</v>
      </c>
      <c r="B1" s="70" t="s">
        <v>19</v>
      </c>
      <c r="C1" s="71"/>
      <c r="D1" s="72"/>
      <c r="E1" s="73" t="s">
        <v>20</v>
      </c>
      <c r="F1" s="74"/>
    </row>
    <row r="2" spans="1:6" x14ac:dyDescent="0.2">
      <c r="A2" s="24" t="s">
        <v>21</v>
      </c>
      <c r="B2" s="24" t="s">
        <v>22</v>
      </c>
      <c r="C2" s="24" t="s">
        <v>23</v>
      </c>
      <c r="D2" s="24" t="s">
        <v>24</v>
      </c>
      <c r="E2" s="24" t="s">
        <v>22</v>
      </c>
      <c r="F2" s="24" t="s">
        <v>24</v>
      </c>
    </row>
    <row r="3" spans="1:6" x14ac:dyDescent="0.2">
      <c r="A3" s="25" t="s">
        <v>32</v>
      </c>
      <c r="B3" s="26">
        <v>6717</v>
      </c>
      <c r="C3" s="27">
        <v>1</v>
      </c>
      <c r="D3" s="28">
        <v>3230.11</v>
      </c>
      <c r="E3" s="30">
        <v>6717</v>
      </c>
      <c r="F3" s="31">
        <v>3230.11</v>
      </c>
    </row>
    <row r="4" spans="1:6" x14ac:dyDescent="0.2">
      <c r="A4" s="25" t="s">
        <v>33</v>
      </c>
      <c r="B4" s="26">
        <v>2038</v>
      </c>
      <c r="C4" s="27">
        <v>1</v>
      </c>
      <c r="D4" s="28">
        <v>955.83</v>
      </c>
      <c r="E4" s="30">
        <v>2038</v>
      </c>
      <c r="F4" s="31">
        <v>955.83</v>
      </c>
    </row>
    <row r="5" spans="1:6" x14ac:dyDescent="0.2">
      <c r="A5" s="25" t="s">
        <v>27</v>
      </c>
      <c r="B5" s="26">
        <v>6486</v>
      </c>
      <c r="C5" s="27">
        <v>1</v>
      </c>
      <c r="D5" s="28">
        <v>3042.4</v>
      </c>
      <c r="E5" s="30">
        <v>6486</v>
      </c>
      <c r="F5" s="31">
        <v>3042.4</v>
      </c>
    </row>
    <row r="6" spans="1:6" x14ac:dyDescent="0.2">
      <c r="A6" s="25" t="s">
        <v>35</v>
      </c>
      <c r="B6" s="26">
        <v>7852</v>
      </c>
      <c r="C6" s="27">
        <v>1</v>
      </c>
      <c r="D6" s="28">
        <v>3692.5</v>
      </c>
      <c r="E6" s="30">
        <v>7852</v>
      </c>
      <c r="F6" s="31">
        <v>3692.5</v>
      </c>
    </row>
    <row r="7" spans="1:6" x14ac:dyDescent="0.2">
      <c r="A7" s="25" t="s">
        <v>29</v>
      </c>
      <c r="B7" s="26">
        <v>7768</v>
      </c>
      <c r="C7" s="27">
        <v>1</v>
      </c>
      <c r="D7" s="28">
        <v>3643.2</v>
      </c>
      <c r="E7" s="30">
        <v>7768</v>
      </c>
      <c r="F7" s="31">
        <v>3643.2</v>
      </c>
    </row>
    <row r="8" spans="1:6" x14ac:dyDescent="0.2">
      <c r="A8" s="25" t="s">
        <v>37</v>
      </c>
      <c r="B8" s="26">
        <v>4809</v>
      </c>
      <c r="C8" s="27">
        <v>1</v>
      </c>
      <c r="D8" s="28">
        <v>2255.42</v>
      </c>
      <c r="E8" s="30">
        <v>4809</v>
      </c>
      <c r="F8" s="31">
        <v>2255.42</v>
      </c>
    </row>
    <row r="9" spans="1:6" x14ac:dyDescent="0.2">
      <c r="A9" s="32" t="s">
        <v>20</v>
      </c>
      <c r="B9" s="30">
        <v>35670</v>
      </c>
      <c r="C9" s="33">
        <v>1</v>
      </c>
      <c r="D9" s="31">
        <v>16819.46</v>
      </c>
      <c r="E9" s="30">
        <v>35670</v>
      </c>
      <c r="F9" s="31">
        <v>16819.46</v>
      </c>
    </row>
  </sheetData>
  <mergeCells count="2">
    <mergeCell ref="B1:D1"/>
    <mergeCell ref="E1:F1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5"/>
  <sheetViews>
    <sheetView rightToLeft="1" workbookViewId="0">
      <selection sqref="A1:XFD1048576"/>
    </sheetView>
  </sheetViews>
  <sheetFormatPr defaultRowHeight="14.25" x14ac:dyDescent="0.2"/>
  <cols>
    <col min="1" max="1" width="15.75" style="23" customWidth="1"/>
    <col min="2" max="2" width="12.625" style="23" customWidth="1"/>
    <col min="3" max="3" width="13.5" style="23" customWidth="1"/>
    <col min="4" max="4" width="16.375" style="23" customWidth="1"/>
    <col min="5" max="5" width="16.875" style="23" customWidth="1"/>
    <col min="6" max="6" width="13.5" style="23" customWidth="1"/>
    <col min="7" max="7" width="16.375" style="23" customWidth="1"/>
    <col min="8" max="8" width="13" style="23" customWidth="1"/>
    <col min="9" max="9" width="13.5" style="23" customWidth="1"/>
    <col min="10" max="10" width="16.375" style="23" customWidth="1"/>
    <col min="11" max="11" width="14" style="23" customWidth="1"/>
    <col min="12" max="12" width="13.5" style="23" customWidth="1"/>
    <col min="13" max="13" width="12.875" style="23" customWidth="1"/>
    <col min="14" max="14" width="17.375" style="23" customWidth="1"/>
    <col min="15" max="15" width="15.625" style="23" customWidth="1"/>
    <col min="16" max="16" width="0" style="23" hidden="1" customWidth="1"/>
    <col min="17" max="16384" width="9" style="23"/>
  </cols>
  <sheetData>
    <row r="1" spans="1:15" x14ac:dyDescent="0.2">
      <c r="A1" s="22" t="s">
        <v>15</v>
      </c>
      <c r="B1" s="70" t="s">
        <v>16</v>
      </c>
      <c r="C1" s="71"/>
      <c r="D1" s="72"/>
      <c r="E1" s="70" t="s">
        <v>17</v>
      </c>
      <c r="F1" s="71"/>
      <c r="G1" s="72"/>
      <c r="H1" s="70" t="s">
        <v>18</v>
      </c>
      <c r="I1" s="71"/>
      <c r="J1" s="72"/>
      <c r="K1" s="70" t="s">
        <v>19</v>
      </c>
      <c r="L1" s="71"/>
      <c r="M1" s="72"/>
      <c r="N1" s="73" t="s">
        <v>20</v>
      </c>
      <c r="O1" s="74"/>
    </row>
    <row r="2" spans="1:15" x14ac:dyDescent="0.2">
      <c r="A2" s="24" t="s">
        <v>21</v>
      </c>
      <c r="B2" s="24" t="s">
        <v>22</v>
      </c>
      <c r="C2" s="24" t="s">
        <v>23</v>
      </c>
      <c r="D2" s="24" t="s">
        <v>24</v>
      </c>
      <c r="E2" s="24" t="s">
        <v>22</v>
      </c>
      <c r="F2" s="24" t="s">
        <v>23</v>
      </c>
      <c r="G2" s="24" t="s">
        <v>24</v>
      </c>
      <c r="H2" s="24" t="s">
        <v>22</v>
      </c>
      <c r="I2" s="24" t="s">
        <v>23</v>
      </c>
      <c r="J2" s="24" t="s">
        <v>24</v>
      </c>
      <c r="K2" s="24" t="s">
        <v>22</v>
      </c>
      <c r="L2" s="24" t="s">
        <v>23</v>
      </c>
      <c r="M2" s="24" t="s">
        <v>24</v>
      </c>
      <c r="N2" s="24" t="s">
        <v>22</v>
      </c>
      <c r="O2" s="24" t="s">
        <v>24</v>
      </c>
    </row>
    <row r="3" spans="1:15" x14ac:dyDescent="0.2">
      <c r="A3" s="25" t="s">
        <v>32</v>
      </c>
      <c r="B3" s="26">
        <v>1232</v>
      </c>
      <c r="C3" s="27">
        <v>0.19298245614035087</v>
      </c>
      <c r="D3" s="28">
        <v>1192.5999999999999</v>
      </c>
      <c r="E3" s="26">
        <v>370</v>
      </c>
      <c r="F3" s="27">
        <v>5.795739348370927E-2</v>
      </c>
      <c r="G3" s="28">
        <v>216.89</v>
      </c>
      <c r="H3" s="26">
        <v>4782</v>
      </c>
      <c r="I3" s="27">
        <v>0.74906015037593987</v>
      </c>
      <c r="J3" s="28">
        <v>1727.44</v>
      </c>
      <c r="K3" s="29"/>
      <c r="L3" s="27">
        <v>1.0651629072681704E-2</v>
      </c>
      <c r="M3" s="29"/>
      <c r="N3" s="30">
        <v>6384</v>
      </c>
      <c r="O3" s="31">
        <v>3136.93</v>
      </c>
    </row>
    <row r="4" spans="1:15" x14ac:dyDescent="0.2">
      <c r="A4" s="25" t="s">
        <v>25</v>
      </c>
      <c r="B4" s="26">
        <v>1358</v>
      </c>
      <c r="C4" s="27">
        <v>0.19089120044981725</v>
      </c>
      <c r="D4" s="28">
        <v>1264.6199999999999</v>
      </c>
      <c r="E4" s="26">
        <v>462</v>
      </c>
      <c r="F4" s="27">
        <v>6.4942367163339898E-2</v>
      </c>
      <c r="G4" s="28">
        <v>258.95999999999998</v>
      </c>
      <c r="H4" s="26">
        <v>5294</v>
      </c>
      <c r="I4" s="27">
        <v>0.74416643238684288</v>
      </c>
      <c r="J4" s="28">
        <v>1834.9</v>
      </c>
      <c r="K4" s="29"/>
      <c r="L4" s="27">
        <v>9.5586168119201568E-3</v>
      </c>
      <c r="M4" s="29"/>
      <c r="N4" s="30">
        <v>7114</v>
      </c>
      <c r="O4" s="31">
        <v>3358.48</v>
      </c>
    </row>
    <row r="5" spans="1:15" x14ac:dyDescent="0.2">
      <c r="A5" s="25" t="s">
        <v>33</v>
      </c>
      <c r="B5" s="26">
        <v>1956</v>
      </c>
      <c r="C5" s="27">
        <v>0.28866587957497047</v>
      </c>
      <c r="D5" s="28">
        <v>1355.87</v>
      </c>
      <c r="E5" s="26">
        <v>428</v>
      </c>
      <c r="F5" s="27">
        <v>6.3164108618654069E-2</v>
      </c>
      <c r="G5" s="28">
        <v>221.68</v>
      </c>
      <c r="H5" s="26">
        <v>4324</v>
      </c>
      <c r="I5" s="27">
        <v>0.63813459268004724</v>
      </c>
      <c r="J5" s="28">
        <v>1493.39</v>
      </c>
      <c r="K5" s="26">
        <v>68</v>
      </c>
      <c r="L5" s="27">
        <v>1.0035419126328217E-2</v>
      </c>
      <c r="M5" s="28">
        <v>-4.33</v>
      </c>
      <c r="N5" s="30">
        <v>6776</v>
      </c>
      <c r="O5" s="31">
        <v>3066.61</v>
      </c>
    </row>
    <row r="6" spans="1:15" x14ac:dyDescent="0.2">
      <c r="A6" s="25" t="s">
        <v>26</v>
      </c>
      <c r="B6" s="26">
        <v>1256</v>
      </c>
      <c r="C6" s="27">
        <v>0.76306196840826246</v>
      </c>
      <c r="D6" s="28">
        <v>570.73</v>
      </c>
      <c r="E6" s="26">
        <v>126</v>
      </c>
      <c r="F6" s="27">
        <v>7.6549210206561358E-2</v>
      </c>
      <c r="G6" s="28">
        <v>47.44</v>
      </c>
      <c r="H6" s="26">
        <v>264</v>
      </c>
      <c r="I6" s="27">
        <v>0.16038882138517618</v>
      </c>
      <c r="J6" s="28">
        <v>82.02</v>
      </c>
      <c r="K6" s="29"/>
      <c r="L6" s="27">
        <v>4.1312272174969626E-2</v>
      </c>
      <c r="M6" s="29"/>
      <c r="N6" s="30">
        <v>1646</v>
      </c>
      <c r="O6" s="31">
        <v>700.19</v>
      </c>
    </row>
    <row r="7" spans="1:15" x14ac:dyDescent="0.2">
      <c r="A7" s="25" t="s">
        <v>34</v>
      </c>
      <c r="B7" s="26">
        <v>2719</v>
      </c>
      <c r="C7" s="27">
        <v>0.58372692142550453</v>
      </c>
      <c r="D7" s="28">
        <v>1235.51</v>
      </c>
      <c r="E7" s="26">
        <v>637</v>
      </c>
      <c r="F7" s="27">
        <v>0.13675397166165737</v>
      </c>
      <c r="G7" s="28">
        <v>239.84</v>
      </c>
      <c r="H7" s="26">
        <v>1302</v>
      </c>
      <c r="I7" s="27">
        <v>0.27951910691283816</v>
      </c>
      <c r="J7" s="28">
        <v>404.54</v>
      </c>
      <c r="K7" s="29"/>
      <c r="L7" s="27">
        <v>1.4598540145985401E-2</v>
      </c>
      <c r="M7" s="29"/>
      <c r="N7" s="30">
        <v>4658</v>
      </c>
      <c r="O7" s="31">
        <v>1879.89</v>
      </c>
    </row>
    <row r="8" spans="1:15" x14ac:dyDescent="0.2">
      <c r="A8" s="25" t="s">
        <v>27</v>
      </c>
      <c r="B8" s="26">
        <v>2271</v>
      </c>
      <c r="C8" s="27">
        <v>0.68943533697632053</v>
      </c>
      <c r="D8" s="28">
        <v>1031.95</v>
      </c>
      <c r="E8" s="26">
        <v>299</v>
      </c>
      <c r="F8" s="27">
        <v>9.0771098967820277E-2</v>
      </c>
      <c r="G8" s="28">
        <v>112.57</v>
      </c>
      <c r="H8" s="26">
        <v>724</v>
      </c>
      <c r="I8" s="27">
        <v>0.21979356405585915</v>
      </c>
      <c r="J8" s="28">
        <v>224.95</v>
      </c>
      <c r="K8" s="29"/>
      <c r="L8" s="27">
        <v>2.0643594414086218E-2</v>
      </c>
      <c r="M8" s="29"/>
      <c r="N8" s="30">
        <v>3294</v>
      </c>
      <c r="O8" s="31">
        <v>1369.47</v>
      </c>
    </row>
    <row r="9" spans="1:15" x14ac:dyDescent="0.2">
      <c r="A9" s="25" t="s">
        <v>35</v>
      </c>
      <c r="B9" s="26">
        <v>2204</v>
      </c>
      <c r="C9" s="27">
        <v>0.66990881458966567</v>
      </c>
      <c r="D9" s="28">
        <v>1184.22</v>
      </c>
      <c r="E9" s="26">
        <v>424</v>
      </c>
      <c r="F9" s="27">
        <v>0.12887537993920972</v>
      </c>
      <c r="G9" s="28">
        <v>178.03</v>
      </c>
      <c r="H9" s="26">
        <v>662</v>
      </c>
      <c r="I9" s="27">
        <v>0.20121580547112461</v>
      </c>
      <c r="J9" s="28">
        <v>207.89</v>
      </c>
      <c r="K9" s="29"/>
      <c r="L9" s="27">
        <v>2.0668693009118541E-2</v>
      </c>
      <c r="M9" s="29"/>
      <c r="N9" s="30">
        <v>3290</v>
      </c>
      <c r="O9" s="31">
        <v>1570.14</v>
      </c>
    </row>
    <row r="10" spans="1:15" x14ac:dyDescent="0.2">
      <c r="A10" s="25" t="s">
        <v>28</v>
      </c>
      <c r="B10" s="26">
        <v>2106</v>
      </c>
      <c r="C10" s="27">
        <v>0.50612833453496753</v>
      </c>
      <c r="D10" s="28">
        <v>2163.2800000000002</v>
      </c>
      <c r="E10" s="26">
        <v>1128</v>
      </c>
      <c r="F10" s="27">
        <v>0.27108868060562363</v>
      </c>
      <c r="G10" s="28">
        <v>526.89</v>
      </c>
      <c r="H10" s="26">
        <v>927</v>
      </c>
      <c r="I10" s="27">
        <v>0.22278298485940878</v>
      </c>
      <c r="J10" s="28">
        <v>297.85000000000002</v>
      </c>
      <c r="K10" s="29"/>
      <c r="L10" s="27">
        <v>1.6342225426580148E-2</v>
      </c>
      <c r="M10" s="29"/>
      <c r="N10" s="30">
        <v>4161</v>
      </c>
      <c r="O10" s="31">
        <v>2988.02</v>
      </c>
    </row>
    <row r="11" spans="1:15" x14ac:dyDescent="0.2">
      <c r="A11" s="25" t="s">
        <v>36</v>
      </c>
      <c r="B11" s="26">
        <v>2265</v>
      </c>
      <c r="C11" s="27">
        <v>0.53094233473980312</v>
      </c>
      <c r="D11" s="28">
        <v>1911.33</v>
      </c>
      <c r="E11" s="26">
        <v>995</v>
      </c>
      <c r="F11" s="27">
        <v>0.23323956868260665</v>
      </c>
      <c r="G11" s="28">
        <v>448.54</v>
      </c>
      <c r="H11" s="26">
        <v>1006</v>
      </c>
      <c r="I11" s="27">
        <v>0.23581809657759026</v>
      </c>
      <c r="J11" s="28">
        <v>321.66000000000003</v>
      </c>
      <c r="K11" s="29"/>
      <c r="L11" s="27">
        <v>1.5939990623534926E-2</v>
      </c>
      <c r="M11" s="29"/>
      <c r="N11" s="30">
        <v>4266</v>
      </c>
      <c r="O11" s="31">
        <v>2681.53</v>
      </c>
    </row>
    <row r="12" spans="1:15" x14ac:dyDescent="0.2">
      <c r="A12" s="25" t="s">
        <v>29</v>
      </c>
      <c r="B12" s="26">
        <v>3554</v>
      </c>
      <c r="C12" s="27">
        <v>0.74211735226560871</v>
      </c>
      <c r="D12" s="28">
        <v>1614.94</v>
      </c>
      <c r="E12" s="26">
        <v>390</v>
      </c>
      <c r="F12" s="27">
        <v>8.14366256003341E-2</v>
      </c>
      <c r="G12" s="28">
        <v>146.84</v>
      </c>
      <c r="H12" s="26">
        <v>845</v>
      </c>
      <c r="I12" s="27">
        <v>0.17644602213405722</v>
      </c>
      <c r="J12" s="28">
        <v>262.54000000000002</v>
      </c>
      <c r="K12" s="29"/>
      <c r="L12" s="27">
        <v>1.4199206514930047E-2</v>
      </c>
      <c r="M12" s="29"/>
      <c r="N12" s="30">
        <v>4789</v>
      </c>
      <c r="O12" s="31">
        <v>2024.32</v>
      </c>
    </row>
    <row r="13" spans="1:15" x14ac:dyDescent="0.2">
      <c r="A13" s="25" t="s">
        <v>37</v>
      </c>
      <c r="B13" s="26">
        <v>1859</v>
      </c>
      <c r="C13" s="27">
        <v>0.68320470415288492</v>
      </c>
      <c r="D13" s="28">
        <v>844.73</v>
      </c>
      <c r="E13" s="26">
        <v>296</v>
      </c>
      <c r="F13" s="27">
        <v>0.1087835354649026</v>
      </c>
      <c r="G13" s="28">
        <v>111.45</v>
      </c>
      <c r="H13" s="26">
        <v>566</v>
      </c>
      <c r="I13" s="27">
        <v>0.20801176038221242</v>
      </c>
      <c r="J13" s="28">
        <v>175.85</v>
      </c>
      <c r="K13" s="29"/>
      <c r="L13" s="27">
        <v>2.4990812201396546E-2</v>
      </c>
      <c r="M13" s="29"/>
      <c r="N13" s="30">
        <v>2721</v>
      </c>
      <c r="O13" s="31">
        <v>1132.03</v>
      </c>
    </row>
    <row r="14" spans="1:15" x14ac:dyDescent="0.2">
      <c r="A14" s="25" t="s">
        <v>30</v>
      </c>
      <c r="B14" s="26">
        <v>2591</v>
      </c>
      <c r="C14" s="27">
        <v>0.59879824358678069</v>
      </c>
      <c r="D14" s="28">
        <v>1331.76</v>
      </c>
      <c r="E14" s="26">
        <v>354</v>
      </c>
      <c r="F14" s="27">
        <v>8.1811878899930662E-2</v>
      </c>
      <c r="G14" s="28">
        <v>143.68</v>
      </c>
      <c r="H14" s="26">
        <v>1382</v>
      </c>
      <c r="I14" s="27">
        <v>0.31938987751328868</v>
      </c>
      <c r="J14" s="28">
        <v>447.21</v>
      </c>
      <c r="K14" s="29"/>
      <c r="L14" s="27">
        <v>1.571527617286804E-2</v>
      </c>
      <c r="M14" s="29"/>
      <c r="N14" s="30">
        <v>4327</v>
      </c>
      <c r="O14" s="31">
        <v>1922.65</v>
      </c>
    </row>
    <row r="15" spans="1:15" x14ac:dyDescent="0.2">
      <c r="A15" s="32" t="s">
        <v>20</v>
      </c>
      <c r="B15" s="30">
        <v>25371</v>
      </c>
      <c r="C15" s="33">
        <v>0.47488114401227866</v>
      </c>
      <c r="D15" s="31">
        <v>15701.54</v>
      </c>
      <c r="E15" s="30">
        <v>5909</v>
      </c>
      <c r="F15" s="33">
        <v>0.11060157975517539</v>
      </c>
      <c r="G15" s="31">
        <v>2652.81</v>
      </c>
      <c r="H15" s="30">
        <v>22078</v>
      </c>
      <c r="I15" s="33">
        <v>0.41324448770261668</v>
      </c>
      <c r="J15" s="31">
        <v>7480.24</v>
      </c>
      <c r="K15" s="30">
        <v>68</v>
      </c>
      <c r="L15" s="33">
        <v>1.272788529929248E-3</v>
      </c>
      <c r="M15" s="31">
        <v>-4.33</v>
      </c>
      <c r="N15" s="30">
        <v>53426</v>
      </c>
      <c r="O15" s="31">
        <v>25830.26</v>
      </c>
    </row>
  </sheetData>
  <mergeCells count="5">
    <mergeCell ref="B1:D1"/>
    <mergeCell ref="E1:G1"/>
    <mergeCell ref="H1:J1"/>
    <mergeCell ref="K1:M1"/>
    <mergeCell ref="N1:O1"/>
  </mergeCell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5"/>
  <sheetViews>
    <sheetView rightToLeft="1" workbookViewId="0">
      <selection activeCell="D33" sqref="D33"/>
    </sheetView>
  </sheetViews>
  <sheetFormatPr defaultRowHeight="14.25" x14ac:dyDescent="0.2"/>
  <cols>
    <col min="1" max="1" width="15.75" style="23" customWidth="1"/>
    <col min="2" max="2" width="14.625" style="23" customWidth="1"/>
    <col min="3" max="3" width="13.5" style="23" customWidth="1"/>
    <col min="4" max="4" width="16.375" style="23" customWidth="1"/>
    <col min="5" max="5" width="12.375" style="23" customWidth="1"/>
    <col min="6" max="6" width="13.5" style="23" customWidth="1"/>
    <col min="7" max="7" width="16.375" style="23" customWidth="1"/>
    <col min="8" max="8" width="13.625" style="23" customWidth="1"/>
    <col min="9" max="9" width="13.5" style="23" customWidth="1"/>
    <col min="10" max="10" width="16.375" style="23" customWidth="1"/>
    <col min="11" max="11" width="16.875" style="23" customWidth="1"/>
    <col min="12" max="12" width="13.5" style="23" customWidth="1"/>
    <col min="13" max="13" width="16.375" style="23" customWidth="1"/>
    <col min="14" max="14" width="17.375" style="23" customWidth="1"/>
    <col min="15" max="15" width="15.625" style="23" customWidth="1"/>
    <col min="16" max="16" width="0" style="23" hidden="1" customWidth="1"/>
    <col min="17" max="16384" width="9" style="23"/>
  </cols>
  <sheetData>
    <row r="1" spans="1:15" x14ac:dyDescent="0.2">
      <c r="A1" s="22" t="s">
        <v>15</v>
      </c>
      <c r="B1" s="70" t="s">
        <v>16</v>
      </c>
      <c r="C1" s="71"/>
      <c r="D1" s="72"/>
      <c r="E1" s="70" t="s">
        <v>17</v>
      </c>
      <c r="F1" s="71"/>
      <c r="G1" s="72"/>
      <c r="H1" s="70" t="s">
        <v>18</v>
      </c>
      <c r="I1" s="71"/>
      <c r="J1" s="72"/>
      <c r="K1" s="70" t="s">
        <v>19</v>
      </c>
      <c r="L1" s="71"/>
      <c r="M1" s="72"/>
      <c r="N1" s="73" t="s">
        <v>20</v>
      </c>
      <c r="O1" s="74"/>
    </row>
    <row r="2" spans="1:15" x14ac:dyDescent="0.2">
      <c r="A2" s="24" t="s">
        <v>21</v>
      </c>
      <c r="B2" s="24" t="s">
        <v>22</v>
      </c>
      <c r="C2" s="24" t="s">
        <v>23</v>
      </c>
      <c r="D2" s="24" t="s">
        <v>24</v>
      </c>
      <c r="E2" s="24" t="s">
        <v>22</v>
      </c>
      <c r="F2" s="24" t="s">
        <v>23</v>
      </c>
      <c r="G2" s="24" t="s">
        <v>24</v>
      </c>
      <c r="H2" s="24" t="s">
        <v>22</v>
      </c>
      <c r="I2" s="24" t="s">
        <v>23</v>
      </c>
      <c r="J2" s="24" t="s">
        <v>24</v>
      </c>
      <c r="K2" s="24" t="s">
        <v>22</v>
      </c>
      <c r="L2" s="24" t="s">
        <v>23</v>
      </c>
      <c r="M2" s="24" t="s">
        <v>24</v>
      </c>
      <c r="N2" s="24" t="s">
        <v>22</v>
      </c>
      <c r="O2" s="24" t="s">
        <v>24</v>
      </c>
    </row>
    <row r="3" spans="1:15" x14ac:dyDescent="0.2">
      <c r="A3" s="25" t="s">
        <v>32</v>
      </c>
      <c r="B3" s="26">
        <v>682</v>
      </c>
      <c r="C3" s="27">
        <v>0.17672972272609486</v>
      </c>
      <c r="D3" s="28">
        <v>659.06</v>
      </c>
      <c r="E3" s="26">
        <v>284</v>
      </c>
      <c r="F3" s="27">
        <v>7.3594195387406067E-2</v>
      </c>
      <c r="G3" s="28">
        <v>166.21</v>
      </c>
      <c r="H3" s="26">
        <v>2893</v>
      </c>
      <c r="I3" s="27">
        <v>0.74967608188649915</v>
      </c>
      <c r="J3" s="28">
        <v>1042.8</v>
      </c>
      <c r="K3" s="29"/>
      <c r="L3" s="27">
        <v>1.3474993521637731E-2</v>
      </c>
      <c r="M3" s="29"/>
      <c r="N3" s="30">
        <v>3859</v>
      </c>
      <c r="O3" s="31">
        <v>1868.07</v>
      </c>
    </row>
    <row r="4" spans="1:15" x14ac:dyDescent="0.2">
      <c r="A4" s="25" t="s">
        <v>25</v>
      </c>
      <c r="B4" s="26">
        <v>781</v>
      </c>
      <c r="C4" s="27">
        <v>0.15938775510204081</v>
      </c>
      <c r="D4" s="28">
        <v>727.11</v>
      </c>
      <c r="E4" s="26">
        <v>311</v>
      </c>
      <c r="F4" s="27">
        <v>6.3469387755102039E-2</v>
      </c>
      <c r="G4" s="28">
        <v>174.85</v>
      </c>
      <c r="H4" s="26">
        <v>3808</v>
      </c>
      <c r="I4" s="27">
        <v>0.77714285714285714</v>
      </c>
      <c r="J4" s="28">
        <v>1321.38</v>
      </c>
      <c r="K4" s="29"/>
      <c r="L4" s="27">
        <v>1.0612244897959184E-2</v>
      </c>
      <c r="M4" s="29"/>
      <c r="N4" s="30">
        <v>4900</v>
      </c>
      <c r="O4" s="31">
        <v>2223.34</v>
      </c>
    </row>
    <row r="5" spans="1:15" x14ac:dyDescent="0.2">
      <c r="A5" s="25" t="s">
        <v>33</v>
      </c>
      <c r="B5" s="26">
        <v>1567</v>
      </c>
      <c r="C5" s="27">
        <v>0.32429635761589404</v>
      </c>
      <c r="D5" s="28">
        <v>1004.2</v>
      </c>
      <c r="E5" s="26">
        <v>311</v>
      </c>
      <c r="F5" s="27">
        <v>6.4362582781456956E-2</v>
      </c>
      <c r="G5" s="28">
        <v>161.85</v>
      </c>
      <c r="H5" s="26">
        <v>2902</v>
      </c>
      <c r="I5" s="27">
        <v>0.60057947019867552</v>
      </c>
      <c r="J5" s="28">
        <v>999.59</v>
      </c>
      <c r="K5" s="26">
        <v>52</v>
      </c>
      <c r="L5" s="27">
        <v>1.0761589403973509E-2</v>
      </c>
      <c r="M5" s="28">
        <v>-3.48</v>
      </c>
      <c r="N5" s="30">
        <v>4832</v>
      </c>
      <c r="O5" s="31">
        <v>2162.16</v>
      </c>
    </row>
    <row r="6" spans="1:15" x14ac:dyDescent="0.2">
      <c r="A6" s="25" t="s">
        <v>26</v>
      </c>
      <c r="B6" s="26">
        <v>2162</v>
      </c>
      <c r="C6" s="27">
        <v>0.66156670746634028</v>
      </c>
      <c r="D6" s="28">
        <v>982.41</v>
      </c>
      <c r="E6" s="26">
        <v>331</v>
      </c>
      <c r="F6" s="27">
        <v>0.10128518971848226</v>
      </c>
      <c r="G6" s="28">
        <v>124.62</v>
      </c>
      <c r="H6" s="26">
        <v>775</v>
      </c>
      <c r="I6" s="27">
        <v>0.23714810281517748</v>
      </c>
      <c r="J6" s="28">
        <v>240.8</v>
      </c>
      <c r="K6" s="29"/>
      <c r="L6" s="27">
        <v>1.591187270501836E-2</v>
      </c>
      <c r="M6" s="29"/>
      <c r="N6" s="30">
        <v>3268</v>
      </c>
      <c r="O6" s="31">
        <v>1347.83</v>
      </c>
    </row>
    <row r="7" spans="1:15" x14ac:dyDescent="0.2">
      <c r="A7" s="25" t="s">
        <v>34</v>
      </c>
      <c r="B7" s="26">
        <v>1183</v>
      </c>
      <c r="C7" s="27">
        <v>0.55907372400756139</v>
      </c>
      <c r="D7" s="28">
        <v>537.55999999999995</v>
      </c>
      <c r="E7" s="26">
        <v>343</v>
      </c>
      <c r="F7" s="27">
        <v>0.16209829867674858</v>
      </c>
      <c r="G7" s="28">
        <v>129.13999999999999</v>
      </c>
      <c r="H7" s="26">
        <v>590</v>
      </c>
      <c r="I7" s="27">
        <v>0.27882797731568998</v>
      </c>
      <c r="J7" s="28">
        <v>183.32</v>
      </c>
      <c r="K7" s="29"/>
      <c r="L7" s="27">
        <v>2.4574669187145556E-2</v>
      </c>
      <c r="M7" s="29"/>
      <c r="N7" s="30">
        <v>2116</v>
      </c>
      <c r="O7" s="31">
        <v>850.02</v>
      </c>
    </row>
    <row r="8" spans="1:15" x14ac:dyDescent="0.2">
      <c r="A8" s="25" t="s">
        <v>27</v>
      </c>
      <c r="B8" s="26">
        <v>2575</v>
      </c>
      <c r="C8" s="27">
        <v>0.76318909306461169</v>
      </c>
      <c r="D8" s="28">
        <v>1170.08</v>
      </c>
      <c r="E8" s="26">
        <v>228</v>
      </c>
      <c r="F8" s="27">
        <v>6.7575577949021928E-2</v>
      </c>
      <c r="G8" s="28">
        <v>85.84</v>
      </c>
      <c r="H8" s="26">
        <v>571</v>
      </c>
      <c r="I8" s="27">
        <v>0.16923532898636634</v>
      </c>
      <c r="J8" s="28">
        <v>177.41</v>
      </c>
      <c r="K8" s="29"/>
      <c r="L8" s="27">
        <v>1.5411973918197985E-2</v>
      </c>
      <c r="M8" s="29"/>
      <c r="N8" s="30">
        <v>3374</v>
      </c>
      <c r="O8" s="31">
        <v>1433.33</v>
      </c>
    </row>
    <row r="9" spans="1:15" x14ac:dyDescent="0.2">
      <c r="A9" s="25" t="s">
        <v>35</v>
      </c>
      <c r="B9" s="26">
        <v>3117</v>
      </c>
      <c r="C9" s="27">
        <v>0.75090339677186224</v>
      </c>
      <c r="D9" s="28">
        <v>1736.56</v>
      </c>
      <c r="E9" s="26">
        <v>423</v>
      </c>
      <c r="F9" s="27">
        <v>0.10190315586605637</v>
      </c>
      <c r="G9" s="28">
        <v>182.82</v>
      </c>
      <c r="H9" s="26">
        <v>611</v>
      </c>
      <c r="I9" s="27">
        <v>0.14719344736208143</v>
      </c>
      <c r="J9" s="28">
        <v>191.96</v>
      </c>
      <c r="K9" s="29"/>
      <c r="L9" s="27">
        <v>1.2527101903155867E-2</v>
      </c>
      <c r="M9" s="29"/>
      <c r="N9" s="30">
        <v>4151</v>
      </c>
      <c r="O9" s="31">
        <v>2111.34</v>
      </c>
    </row>
    <row r="10" spans="1:15" x14ac:dyDescent="0.2">
      <c r="A10" s="25" t="s">
        <v>28</v>
      </c>
      <c r="B10" s="26">
        <v>3028</v>
      </c>
      <c r="C10" s="27">
        <v>0.56545284780578897</v>
      </c>
      <c r="D10" s="28">
        <v>3110.36</v>
      </c>
      <c r="E10" s="26">
        <v>1452</v>
      </c>
      <c r="F10" s="27">
        <v>0.27114845938375348</v>
      </c>
      <c r="G10" s="28">
        <v>678.23</v>
      </c>
      <c r="H10" s="26">
        <v>875</v>
      </c>
      <c r="I10" s="27">
        <v>0.16339869281045752</v>
      </c>
      <c r="J10" s="28">
        <v>281.13</v>
      </c>
      <c r="K10" s="29"/>
      <c r="L10" s="27">
        <v>9.7105508870214755E-3</v>
      </c>
      <c r="M10" s="29"/>
      <c r="N10" s="30">
        <v>5355</v>
      </c>
      <c r="O10" s="31">
        <v>4069.72</v>
      </c>
    </row>
    <row r="11" spans="1:15" x14ac:dyDescent="0.2">
      <c r="A11" s="25" t="s">
        <v>36</v>
      </c>
      <c r="B11" s="26">
        <v>3681</v>
      </c>
      <c r="C11" s="27">
        <v>0.65932294465341212</v>
      </c>
      <c r="D11" s="28">
        <v>2962.59</v>
      </c>
      <c r="E11" s="26">
        <v>1108</v>
      </c>
      <c r="F11" s="27">
        <v>0.19845960952892711</v>
      </c>
      <c r="G11" s="28">
        <v>511.3</v>
      </c>
      <c r="H11" s="26">
        <v>794</v>
      </c>
      <c r="I11" s="27">
        <v>0.14221744581766074</v>
      </c>
      <c r="J11" s="28">
        <v>253.56</v>
      </c>
      <c r="K11" s="29"/>
      <c r="L11" s="27">
        <v>9.3139888948593954E-3</v>
      </c>
      <c r="M11" s="29"/>
      <c r="N11" s="30">
        <v>5583</v>
      </c>
      <c r="O11" s="31">
        <v>3727.45</v>
      </c>
    </row>
    <row r="12" spans="1:15" x14ac:dyDescent="0.2">
      <c r="A12" s="25" t="s">
        <v>29</v>
      </c>
      <c r="B12" s="26">
        <v>3887</v>
      </c>
      <c r="C12" s="27">
        <v>0.77214938418752488</v>
      </c>
      <c r="D12" s="28">
        <v>1766.25</v>
      </c>
      <c r="E12" s="26">
        <v>340</v>
      </c>
      <c r="F12" s="27">
        <v>6.7540723083035353E-2</v>
      </c>
      <c r="G12" s="28">
        <v>128.01</v>
      </c>
      <c r="H12" s="26">
        <v>807</v>
      </c>
      <c r="I12" s="27">
        <v>0.1603098927294398</v>
      </c>
      <c r="J12" s="28">
        <v>250.73</v>
      </c>
      <c r="K12" s="29"/>
      <c r="L12" s="27">
        <v>1.0329757647993643E-2</v>
      </c>
      <c r="M12" s="29"/>
      <c r="N12" s="30">
        <v>5034</v>
      </c>
      <c r="O12" s="31">
        <v>2144.9899999999998</v>
      </c>
    </row>
    <row r="13" spans="1:15" x14ac:dyDescent="0.2">
      <c r="A13" s="25" t="s">
        <v>37</v>
      </c>
      <c r="B13" s="26">
        <v>2150</v>
      </c>
      <c r="C13" s="27">
        <v>0.73353804162401914</v>
      </c>
      <c r="D13" s="28">
        <v>976.96</v>
      </c>
      <c r="E13" s="26">
        <v>225</v>
      </c>
      <c r="F13" s="27">
        <v>7.6765609007164795E-2</v>
      </c>
      <c r="G13" s="28">
        <v>84.71</v>
      </c>
      <c r="H13" s="26">
        <v>556</v>
      </c>
      <c r="I13" s="27">
        <v>0.1896963493688161</v>
      </c>
      <c r="J13" s="28">
        <v>172.75</v>
      </c>
      <c r="K13" s="29"/>
      <c r="L13" s="27">
        <v>1.7741385192766974E-2</v>
      </c>
      <c r="M13" s="29"/>
      <c r="N13" s="30">
        <v>2931</v>
      </c>
      <c r="O13" s="31">
        <v>1234.42</v>
      </c>
    </row>
    <row r="14" spans="1:15" x14ac:dyDescent="0.2">
      <c r="A14" s="25" t="s">
        <v>30</v>
      </c>
      <c r="B14" s="26">
        <v>2289</v>
      </c>
      <c r="C14" s="27">
        <v>0.64207573632538573</v>
      </c>
      <c r="D14" s="28">
        <v>1111.6099999999999</v>
      </c>
      <c r="E14" s="26">
        <v>241</v>
      </c>
      <c r="F14" s="27">
        <v>6.7601683029453019E-2</v>
      </c>
      <c r="G14" s="28">
        <v>101.88</v>
      </c>
      <c r="H14" s="26">
        <v>1035</v>
      </c>
      <c r="I14" s="27">
        <v>0.29032258064516131</v>
      </c>
      <c r="J14" s="28">
        <v>342.56</v>
      </c>
      <c r="K14" s="29"/>
      <c r="L14" s="27">
        <v>1.4586255259467041E-2</v>
      </c>
      <c r="M14" s="29"/>
      <c r="N14" s="30">
        <v>3565</v>
      </c>
      <c r="O14" s="31">
        <v>1556.05</v>
      </c>
    </row>
    <row r="15" spans="1:15" x14ac:dyDescent="0.2">
      <c r="A15" s="32" t="s">
        <v>20</v>
      </c>
      <c r="B15" s="30">
        <v>27102</v>
      </c>
      <c r="C15" s="33">
        <v>0.55346348635843812</v>
      </c>
      <c r="D15" s="31">
        <v>16744.75</v>
      </c>
      <c r="E15" s="30">
        <v>5597</v>
      </c>
      <c r="F15" s="33">
        <v>0.11429913412841039</v>
      </c>
      <c r="G15" s="31">
        <v>2529.46</v>
      </c>
      <c r="H15" s="30">
        <v>16217</v>
      </c>
      <c r="I15" s="33">
        <v>0.33117546152589444</v>
      </c>
      <c r="J15" s="31">
        <v>5457.99</v>
      </c>
      <c r="K15" s="30">
        <v>52</v>
      </c>
      <c r="L15" s="33">
        <v>1.0619179872569842E-3</v>
      </c>
      <c r="M15" s="31">
        <v>-3.48</v>
      </c>
      <c r="N15" s="30">
        <v>48968</v>
      </c>
      <c r="O15" s="31">
        <v>24728.720000000001</v>
      </c>
    </row>
  </sheetData>
  <mergeCells count="5">
    <mergeCell ref="B1:D1"/>
    <mergeCell ref="E1:G1"/>
    <mergeCell ref="H1:J1"/>
    <mergeCell ref="K1:M1"/>
    <mergeCell ref="N1:O1"/>
  </mergeCell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9"/>
  <sheetViews>
    <sheetView rightToLeft="1" workbookViewId="0">
      <selection activeCell="J16" sqref="J16"/>
    </sheetView>
  </sheetViews>
  <sheetFormatPr defaultRowHeight="14.25" x14ac:dyDescent="0.2"/>
  <cols>
    <col min="1" max="1" width="21.75" style="23" customWidth="1"/>
    <col min="2" max="2" width="16.875" style="23" customWidth="1"/>
    <col min="3" max="3" width="13.5" style="23" customWidth="1"/>
    <col min="4" max="4" width="16.375" style="23" customWidth="1"/>
    <col min="5" max="5" width="17.375" style="23" customWidth="1"/>
    <col min="6" max="6" width="15.625" style="23" customWidth="1"/>
    <col min="7" max="7" width="0" style="23" hidden="1" customWidth="1"/>
    <col min="8" max="16384" width="9" style="23"/>
  </cols>
  <sheetData>
    <row r="1" spans="1:6" x14ac:dyDescent="0.2">
      <c r="A1" s="22" t="s">
        <v>15</v>
      </c>
      <c r="B1" s="70" t="s">
        <v>19</v>
      </c>
      <c r="C1" s="71"/>
      <c r="D1" s="72"/>
      <c r="E1" s="73" t="s">
        <v>20</v>
      </c>
      <c r="F1" s="74"/>
    </row>
    <row r="2" spans="1:6" x14ac:dyDescent="0.2">
      <c r="A2" s="24" t="s">
        <v>21</v>
      </c>
      <c r="B2" s="24" t="s">
        <v>22</v>
      </c>
      <c r="C2" s="24" t="s">
        <v>23</v>
      </c>
      <c r="D2" s="24" t="s">
        <v>24</v>
      </c>
      <c r="E2" s="24" t="s">
        <v>22</v>
      </c>
      <c r="F2" s="24" t="s">
        <v>24</v>
      </c>
    </row>
    <row r="3" spans="1:6" x14ac:dyDescent="0.2">
      <c r="A3" s="25" t="s">
        <v>32</v>
      </c>
      <c r="B3" s="26">
        <v>1307</v>
      </c>
      <c r="C3" s="27">
        <v>1</v>
      </c>
      <c r="D3" s="28">
        <v>630.36</v>
      </c>
      <c r="E3" s="30">
        <v>1307</v>
      </c>
      <c r="F3" s="31">
        <v>630.36</v>
      </c>
    </row>
    <row r="4" spans="1:6" x14ac:dyDescent="0.2">
      <c r="A4" s="25" t="s">
        <v>33</v>
      </c>
      <c r="B4" s="26">
        <v>970</v>
      </c>
      <c r="C4" s="27">
        <v>1</v>
      </c>
      <c r="D4" s="28">
        <v>454.92</v>
      </c>
      <c r="E4" s="30">
        <v>970</v>
      </c>
      <c r="F4" s="31">
        <v>454.92</v>
      </c>
    </row>
    <row r="5" spans="1:6" x14ac:dyDescent="0.2">
      <c r="A5" s="25" t="s">
        <v>34</v>
      </c>
      <c r="B5" s="26">
        <v>639</v>
      </c>
      <c r="C5" s="27">
        <v>1</v>
      </c>
      <c r="D5" s="28">
        <v>299.69</v>
      </c>
      <c r="E5" s="30">
        <v>639</v>
      </c>
      <c r="F5" s="31">
        <v>299.69</v>
      </c>
    </row>
    <row r="6" spans="1:6" x14ac:dyDescent="0.2">
      <c r="A6" s="25" t="s">
        <v>35</v>
      </c>
      <c r="B6" s="26">
        <v>-1918</v>
      </c>
      <c r="C6" s="27">
        <v>1</v>
      </c>
      <c r="D6" s="28">
        <v>-913.52</v>
      </c>
      <c r="E6" s="30">
        <v>-1918</v>
      </c>
      <c r="F6" s="31">
        <v>-913.52</v>
      </c>
    </row>
    <row r="7" spans="1:6" x14ac:dyDescent="0.2">
      <c r="A7" s="25" t="s">
        <v>36</v>
      </c>
      <c r="B7" s="26">
        <v>20</v>
      </c>
      <c r="C7" s="27">
        <v>1</v>
      </c>
      <c r="D7" s="28">
        <v>9.3800000000000008</v>
      </c>
      <c r="E7" s="30">
        <v>20</v>
      </c>
      <c r="F7" s="31">
        <v>9.3800000000000008</v>
      </c>
    </row>
    <row r="8" spans="1:6" x14ac:dyDescent="0.2">
      <c r="A8" s="25" t="s">
        <v>37</v>
      </c>
      <c r="B8" s="26">
        <v>-58</v>
      </c>
      <c r="C8" s="27">
        <v>1</v>
      </c>
      <c r="D8" s="28">
        <v>-28.32</v>
      </c>
      <c r="E8" s="30">
        <v>-58</v>
      </c>
      <c r="F8" s="31">
        <v>-28.32</v>
      </c>
    </row>
    <row r="9" spans="1:6" x14ac:dyDescent="0.2">
      <c r="A9" s="32" t="s">
        <v>20</v>
      </c>
      <c r="B9" s="30">
        <v>960</v>
      </c>
      <c r="C9" s="33">
        <v>1</v>
      </c>
      <c r="D9" s="31">
        <v>452.51</v>
      </c>
      <c r="E9" s="30">
        <v>960</v>
      </c>
      <c r="F9" s="31">
        <v>452.51</v>
      </c>
    </row>
  </sheetData>
  <mergeCells count="2">
    <mergeCell ref="B1:D1"/>
    <mergeCell ref="E1:F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9"/>
  <sheetViews>
    <sheetView rightToLeft="1" workbookViewId="0">
      <selection activeCell="I18" sqref="I18"/>
    </sheetView>
  </sheetViews>
  <sheetFormatPr defaultRowHeight="14.25" x14ac:dyDescent="0.2"/>
  <cols>
    <col min="1" max="1" width="16.375" style="23" customWidth="1"/>
    <col min="2" max="2" width="15" style="23" customWidth="1"/>
    <col min="3" max="3" width="13.5" style="23" customWidth="1"/>
    <col min="4" max="4" width="16.375" style="23" customWidth="1"/>
    <col min="5" max="5" width="16.875" style="23" customWidth="1"/>
    <col min="6" max="6" width="13.5" style="23" customWidth="1"/>
    <col min="7" max="7" width="15.125" style="23" customWidth="1"/>
    <col min="8" max="8" width="14.25" style="23" customWidth="1"/>
    <col min="9" max="9" width="13.5" style="23" customWidth="1"/>
    <col min="10" max="10" width="14.125" style="23" customWidth="1"/>
    <col min="11" max="11" width="12.875" style="23" customWidth="1"/>
    <col min="12" max="12" width="13.5" style="23" customWidth="1"/>
    <col min="13" max="13" width="12.375" style="23" customWidth="1"/>
    <col min="14" max="14" width="17.375" style="23" customWidth="1"/>
    <col min="15" max="15" width="15.625" style="23" customWidth="1"/>
    <col min="16" max="16" width="0" style="23" hidden="1" customWidth="1"/>
    <col min="17" max="16384" width="9" style="23"/>
  </cols>
  <sheetData>
    <row r="1" spans="1:15" x14ac:dyDescent="0.2">
      <c r="A1" s="22" t="s">
        <v>15</v>
      </c>
      <c r="B1" s="70" t="s">
        <v>16</v>
      </c>
      <c r="C1" s="71"/>
      <c r="D1" s="72"/>
      <c r="E1" s="70" t="s">
        <v>17</v>
      </c>
      <c r="F1" s="71"/>
      <c r="G1" s="72"/>
      <c r="H1" s="70" t="s">
        <v>18</v>
      </c>
      <c r="I1" s="71"/>
      <c r="J1" s="72"/>
      <c r="K1" s="70" t="s">
        <v>19</v>
      </c>
      <c r="L1" s="71"/>
      <c r="M1" s="72"/>
      <c r="N1" s="73" t="s">
        <v>20</v>
      </c>
      <c r="O1" s="74"/>
    </row>
    <row r="2" spans="1:15" x14ac:dyDescent="0.2">
      <c r="A2" s="24" t="s">
        <v>21</v>
      </c>
      <c r="B2" s="24" t="s">
        <v>22</v>
      </c>
      <c r="C2" s="24" t="s">
        <v>23</v>
      </c>
      <c r="D2" s="24" t="s">
        <v>24</v>
      </c>
      <c r="E2" s="24" t="s">
        <v>22</v>
      </c>
      <c r="F2" s="24" t="s">
        <v>23</v>
      </c>
      <c r="G2" s="24" t="s">
        <v>24</v>
      </c>
      <c r="H2" s="24" t="s">
        <v>22</v>
      </c>
      <c r="I2" s="24" t="s">
        <v>23</v>
      </c>
      <c r="J2" s="24" t="s">
        <v>24</v>
      </c>
      <c r="K2" s="24" t="s">
        <v>22</v>
      </c>
      <c r="L2" s="24" t="s">
        <v>23</v>
      </c>
      <c r="M2" s="24" t="s">
        <v>24</v>
      </c>
      <c r="N2" s="24" t="s">
        <v>22</v>
      </c>
      <c r="O2" s="24" t="s">
        <v>24</v>
      </c>
    </row>
    <row r="3" spans="1:15" x14ac:dyDescent="0.2">
      <c r="A3" s="25" t="s">
        <v>25</v>
      </c>
      <c r="B3" s="26">
        <v>1083</v>
      </c>
      <c r="C3" s="27">
        <v>0.15182952474414693</v>
      </c>
      <c r="D3" s="28">
        <v>1014.02</v>
      </c>
      <c r="E3" s="26">
        <v>438</v>
      </c>
      <c r="F3" s="27">
        <v>6.1404738539184073E-2</v>
      </c>
      <c r="G3" s="28">
        <v>247.6</v>
      </c>
      <c r="H3" s="26">
        <v>5612</v>
      </c>
      <c r="I3" s="27">
        <v>0.78676573671666905</v>
      </c>
      <c r="J3" s="28">
        <v>1958.68</v>
      </c>
      <c r="K3" s="29"/>
      <c r="L3" s="27">
        <v>1.135567082573952E-2</v>
      </c>
      <c r="M3" s="29"/>
      <c r="N3" s="30">
        <v>7133</v>
      </c>
      <c r="O3" s="31">
        <v>3220.3</v>
      </c>
    </row>
    <row r="4" spans="1:15" x14ac:dyDescent="0.2">
      <c r="A4" s="25" t="s">
        <v>26</v>
      </c>
      <c r="B4" s="26">
        <v>1310</v>
      </c>
      <c r="C4" s="27">
        <v>0.34087952120739007</v>
      </c>
      <c r="D4" s="28">
        <v>619.57000000000005</v>
      </c>
      <c r="E4" s="26">
        <v>509</v>
      </c>
      <c r="F4" s="27">
        <v>0.13244860785844392</v>
      </c>
      <c r="G4" s="28">
        <v>196.29</v>
      </c>
      <c r="H4" s="26">
        <v>1943</v>
      </c>
      <c r="I4" s="27">
        <v>0.50559458756180065</v>
      </c>
      <c r="J4" s="28">
        <v>613.42999999999995</v>
      </c>
      <c r="K4" s="26">
        <v>81</v>
      </c>
      <c r="L4" s="27">
        <v>2.1077283372365339E-2</v>
      </c>
      <c r="M4" s="28">
        <v>-5.63</v>
      </c>
      <c r="N4" s="30">
        <v>3843</v>
      </c>
      <c r="O4" s="31">
        <v>1423.66</v>
      </c>
    </row>
    <row r="5" spans="1:15" x14ac:dyDescent="0.2">
      <c r="A5" s="25" t="s">
        <v>27</v>
      </c>
      <c r="B5" s="26">
        <v>3774</v>
      </c>
      <c r="C5" s="27">
        <v>0.86401098901098905</v>
      </c>
      <c r="D5" s="28">
        <v>1724.9</v>
      </c>
      <c r="E5" s="26">
        <v>254</v>
      </c>
      <c r="F5" s="27">
        <v>5.8150183150183152E-2</v>
      </c>
      <c r="G5" s="28">
        <v>94.34</v>
      </c>
      <c r="H5" s="26">
        <v>367</v>
      </c>
      <c r="I5" s="27">
        <v>8.4020146520146527E-2</v>
      </c>
      <c r="J5" s="28">
        <v>110.78</v>
      </c>
      <c r="K5" s="26">
        <v>-27</v>
      </c>
      <c r="L5" s="27">
        <v>-6.181318681318681E-3</v>
      </c>
      <c r="M5" s="28">
        <v>1.85</v>
      </c>
      <c r="N5" s="30">
        <v>4368</v>
      </c>
      <c r="O5" s="31">
        <v>1931.87</v>
      </c>
    </row>
    <row r="6" spans="1:15" x14ac:dyDescent="0.2">
      <c r="A6" s="25" t="s">
        <v>28</v>
      </c>
      <c r="B6" s="26">
        <v>4133</v>
      </c>
      <c r="C6" s="27">
        <v>0.5896704237409045</v>
      </c>
      <c r="D6" s="28">
        <v>3811.81</v>
      </c>
      <c r="E6" s="26">
        <v>1613</v>
      </c>
      <c r="F6" s="27">
        <v>0.2301326865458696</v>
      </c>
      <c r="G6" s="28">
        <v>747.81</v>
      </c>
      <c r="H6" s="26">
        <v>1263</v>
      </c>
      <c r="I6" s="27">
        <v>0.18019688971322587</v>
      </c>
      <c r="J6" s="28">
        <v>404.43</v>
      </c>
      <c r="K6" s="29"/>
      <c r="L6" s="27">
        <v>1.1556570124126123E-2</v>
      </c>
      <c r="M6" s="29"/>
      <c r="N6" s="30">
        <v>7009</v>
      </c>
      <c r="O6" s="31">
        <v>4964.05</v>
      </c>
    </row>
    <row r="7" spans="1:15" x14ac:dyDescent="0.2">
      <c r="A7" s="25" t="s">
        <v>29</v>
      </c>
      <c r="B7" s="26">
        <v>6264</v>
      </c>
      <c r="C7" s="27">
        <v>0.74121405750798719</v>
      </c>
      <c r="D7" s="28">
        <v>3338.97</v>
      </c>
      <c r="E7" s="26">
        <v>799</v>
      </c>
      <c r="F7" s="27">
        <v>9.4545024257484317E-2</v>
      </c>
      <c r="G7" s="28">
        <v>329.27</v>
      </c>
      <c r="H7" s="26">
        <v>1388</v>
      </c>
      <c r="I7" s="27">
        <v>0.16424091823452847</v>
      </c>
      <c r="J7" s="28">
        <v>434.09</v>
      </c>
      <c r="K7" s="29"/>
      <c r="L7" s="27">
        <v>9.5846645367412137E-3</v>
      </c>
      <c r="M7" s="29"/>
      <c r="N7" s="30">
        <v>8451</v>
      </c>
      <c r="O7" s="31">
        <v>4102.33</v>
      </c>
    </row>
    <row r="8" spans="1:15" x14ac:dyDescent="0.2">
      <c r="A8" s="25" t="s">
        <v>30</v>
      </c>
      <c r="B8" s="26">
        <v>2249</v>
      </c>
      <c r="C8" s="27">
        <v>0.47942869324237902</v>
      </c>
      <c r="D8" s="28">
        <v>1173.99</v>
      </c>
      <c r="E8" s="26">
        <v>402</v>
      </c>
      <c r="F8" s="27">
        <v>8.5696013643146454E-2</v>
      </c>
      <c r="G8" s="28">
        <v>189.6</v>
      </c>
      <c r="H8" s="26">
        <v>2040</v>
      </c>
      <c r="I8" s="27">
        <v>0.43487529311447454</v>
      </c>
      <c r="J8" s="28">
        <v>690.31</v>
      </c>
      <c r="K8" s="29"/>
      <c r="L8" s="27">
        <v>1.7267107226604135E-2</v>
      </c>
      <c r="M8" s="29"/>
      <c r="N8" s="30">
        <v>4691</v>
      </c>
      <c r="O8" s="31">
        <v>2053.9</v>
      </c>
    </row>
    <row r="9" spans="1:15" x14ac:dyDescent="0.2">
      <c r="A9" s="32" t="s">
        <v>20</v>
      </c>
      <c r="B9" s="30">
        <v>18813</v>
      </c>
      <c r="C9" s="33">
        <v>0.53001831243837161</v>
      </c>
      <c r="D9" s="31">
        <v>11683.26</v>
      </c>
      <c r="E9" s="30">
        <v>4015</v>
      </c>
      <c r="F9" s="33">
        <v>0.11311452317227778</v>
      </c>
      <c r="G9" s="31">
        <v>1804.91</v>
      </c>
      <c r="H9" s="30">
        <v>12613</v>
      </c>
      <c r="I9" s="33">
        <v>0.35534582335540216</v>
      </c>
      <c r="J9" s="31">
        <v>4211.72</v>
      </c>
      <c r="K9" s="30">
        <v>54</v>
      </c>
      <c r="L9" s="33">
        <v>1.5213410339484435E-3</v>
      </c>
      <c r="M9" s="31">
        <v>-3.78</v>
      </c>
      <c r="N9" s="30">
        <v>35495</v>
      </c>
      <c r="O9" s="31">
        <v>17696.11</v>
      </c>
    </row>
  </sheetData>
  <mergeCells count="5">
    <mergeCell ref="B1:D1"/>
    <mergeCell ref="E1:G1"/>
    <mergeCell ref="H1:J1"/>
    <mergeCell ref="K1:M1"/>
    <mergeCell ref="N1:O1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9"/>
  <sheetViews>
    <sheetView rightToLeft="1" workbookViewId="0">
      <selection activeCell="C19" sqref="C19"/>
    </sheetView>
  </sheetViews>
  <sheetFormatPr defaultRowHeight="14.25" x14ac:dyDescent="0.2"/>
  <cols>
    <col min="1" max="1" width="21.75" style="23" customWidth="1"/>
    <col min="2" max="2" width="16.875" style="23" customWidth="1"/>
    <col min="3" max="3" width="13.5" style="23" customWidth="1"/>
    <col min="4" max="4" width="16.375" style="23" customWidth="1"/>
    <col min="5" max="5" width="17.375" style="23" customWidth="1"/>
    <col min="6" max="6" width="15.625" style="23" customWidth="1"/>
    <col min="7" max="7" width="0" style="23" hidden="1" customWidth="1"/>
    <col min="8" max="16384" width="9" style="23"/>
  </cols>
  <sheetData>
    <row r="1" spans="1:6" x14ac:dyDescent="0.2">
      <c r="A1" s="22" t="s">
        <v>15</v>
      </c>
      <c r="B1" s="70" t="s">
        <v>19</v>
      </c>
      <c r="C1" s="71"/>
      <c r="D1" s="72"/>
      <c r="E1" s="73" t="s">
        <v>20</v>
      </c>
      <c r="F1" s="74"/>
    </row>
    <row r="2" spans="1:6" x14ac:dyDescent="0.2">
      <c r="A2" s="24" t="s">
        <v>21</v>
      </c>
      <c r="B2" s="24" t="s">
        <v>22</v>
      </c>
      <c r="C2" s="24" t="s">
        <v>23</v>
      </c>
      <c r="D2" s="24" t="s">
        <v>24</v>
      </c>
      <c r="E2" s="24" t="s">
        <v>22</v>
      </c>
      <c r="F2" s="24" t="s">
        <v>24</v>
      </c>
    </row>
    <row r="3" spans="1:6" x14ac:dyDescent="0.2">
      <c r="A3" s="25" t="s">
        <v>32</v>
      </c>
      <c r="B3" s="26">
        <v>8594</v>
      </c>
      <c r="C3" s="27">
        <v>1</v>
      </c>
      <c r="D3" s="28">
        <v>4158.29</v>
      </c>
      <c r="E3" s="30">
        <v>8594</v>
      </c>
      <c r="F3" s="31">
        <v>4158.29</v>
      </c>
    </row>
    <row r="4" spans="1:6" x14ac:dyDescent="0.2">
      <c r="A4" s="25" t="s">
        <v>33</v>
      </c>
      <c r="B4" s="26">
        <v>9694</v>
      </c>
      <c r="C4" s="27">
        <v>1</v>
      </c>
      <c r="D4" s="28">
        <v>4546.0200000000004</v>
      </c>
      <c r="E4" s="30">
        <v>9694</v>
      </c>
      <c r="F4" s="31">
        <v>4546.0200000000004</v>
      </c>
    </row>
    <row r="5" spans="1:6" x14ac:dyDescent="0.2">
      <c r="A5" s="25" t="s">
        <v>34</v>
      </c>
      <c r="B5" s="26">
        <v>11597</v>
      </c>
      <c r="C5" s="27">
        <v>1</v>
      </c>
      <c r="D5" s="28">
        <v>5438.99</v>
      </c>
      <c r="E5" s="30">
        <v>11597</v>
      </c>
      <c r="F5" s="31">
        <v>5438.99</v>
      </c>
    </row>
    <row r="6" spans="1:6" x14ac:dyDescent="0.2">
      <c r="A6" s="25" t="s">
        <v>35</v>
      </c>
      <c r="B6" s="26">
        <v>9694</v>
      </c>
      <c r="C6" s="27">
        <v>1</v>
      </c>
      <c r="D6" s="28">
        <v>4546.0200000000004</v>
      </c>
      <c r="E6" s="30">
        <v>9694</v>
      </c>
      <c r="F6" s="31">
        <v>4546.0200000000004</v>
      </c>
    </row>
    <row r="7" spans="1:6" x14ac:dyDescent="0.2">
      <c r="A7" s="25" t="s">
        <v>36</v>
      </c>
      <c r="B7" s="26">
        <v>11424</v>
      </c>
      <c r="C7" s="27">
        <v>1</v>
      </c>
      <c r="D7" s="28">
        <v>5357.86</v>
      </c>
      <c r="E7" s="30">
        <v>11424</v>
      </c>
      <c r="F7" s="31">
        <v>5357.86</v>
      </c>
    </row>
    <row r="8" spans="1:6" x14ac:dyDescent="0.2">
      <c r="A8" s="25" t="s">
        <v>37</v>
      </c>
      <c r="B8" s="26">
        <v>9694</v>
      </c>
      <c r="C8" s="27">
        <v>1</v>
      </c>
      <c r="D8" s="28">
        <v>4546.0200000000004</v>
      </c>
      <c r="E8" s="30">
        <v>9694</v>
      </c>
      <c r="F8" s="31">
        <v>4546.0200000000004</v>
      </c>
    </row>
    <row r="9" spans="1:6" x14ac:dyDescent="0.2">
      <c r="A9" s="32" t="s">
        <v>20</v>
      </c>
      <c r="B9" s="30">
        <v>60697</v>
      </c>
      <c r="C9" s="33">
        <v>1</v>
      </c>
      <c r="D9" s="31">
        <v>28593.200000000001</v>
      </c>
      <c r="E9" s="30">
        <v>60697</v>
      </c>
      <c r="F9" s="31">
        <v>28593.200000000001</v>
      </c>
    </row>
  </sheetData>
  <mergeCells count="2">
    <mergeCell ref="B1:D1"/>
    <mergeCell ref="E1:F1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9"/>
  <sheetViews>
    <sheetView rightToLeft="1" workbookViewId="0">
      <selection activeCell="F12" sqref="F12"/>
    </sheetView>
  </sheetViews>
  <sheetFormatPr defaultRowHeight="14.25" x14ac:dyDescent="0.2"/>
  <sheetData>
    <row r="1" spans="1:6" x14ac:dyDescent="0.2">
      <c r="A1" s="34" t="s">
        <v>15</v>
      </c>
      <c r="B1" s="75" t="s">
        <v>19</v>
      </c>
      <c r="C1" s="76"/>
      <c r="D1" s="77"/>
      <c r="E1" s="78" t="s">
        <v>20</v>
      </c>
      <c r="F1" s="79"/>
    </row>
    <row r="2" spans="1:6" ht="25.5" x14ac:dyDescent="0.2">
      <c r="A2" s="35" t="s">
        <v>21</v>
      </c>
      <c r="B2" s="35" t="s">
        <v>22</v>
      </c>
      <c r="C2" s="35" t="s">
        <v>23</v>
      </c>
      <c r="D2" s="35" t="s">
        <v>24</v>
      </c>
      <c r="E2" s="35" t="s">
        <v>22</v>
      </c>
      <c r="F2" s="35" t="s">
        <v>24</v>
      </c>
    </row>
    <row r="3" spans="1:6" x14ac:dyDescent="0.2">
      <c r="A3" s="36" t="s">
        <v>32</v>
      </c>
      <c r="B3" s="37">
        <v>764</v>
      </c>
      <c r="C3" s="38">
        <v>1</v>
      </c>
      <c r="D3" s="39">
        <v>369.67</v>
      </c>
      <c r="E3" s="40">
        <v>764</v>
      </c>
      <c r="F3" s="41">
        <v>369.67</v>
      </c>
    </row>
    <row r="4" spans="1:6" x14ac:dyDescent="0.2">
      <c r="A4" s="36" t="s">
        <v>33</v>
      </c>
      <c r="B4" s="37">
        <v>750</v>
      </c>
      <c r="C4" s="38">
        <v>1</v>
      </c>
      <c r="D4" s="39">
        <v>351.75</v>
      </c>
      <c r="E4" s="40">
        <v>750</v>
      </c>
      <c r="F4" s="41">
        <v>351.75</v>
      </c>
    </row>
    <row r="5" spans="1:6" x14ac:dyDescent="0.2">
      <c r="A5" s="36" t="s">
        <v>34</v>
      </c>
      <c r="B5" s="37">
        <v>898</v>
      </c>
      <c r="C5" s="38">
        <v>1</v>
      </c>
      <c r="D5" s="39">
        <v>421.16</v>
      </c>
      <c r="E5" s="40">
        <v>898</v>
      </c>
      <c r="F5" s="41">
        <v>421.16</v>
      </c>
    </row>
    <row r="6" spans="1:6" x14ac:dyDescent="0.2">
      <c r="A6" s="36" t="s">
        <v>35</v>
      </c>
      <c r="B6" s="37">
        <v>750</v>
      </c>
      <c r="C6" s="38">
        <v>1</v>
      </c>
      <c r="D6" s="39">
        <v>351.75</v>
      </c>
      <c r="E6" s="40">
        <v>750</v>
      </c>
      <c r="F6" s="41">
        <v>351.75</v>
      </c>
    </row>
    <row r="7" spans="1:6" x14ac:dyDescent="0.2">
      <c r="A7" s="36" t="s">
        <v>36</v>
      </c>
      <c r="B7" s="37">
        <v>885</v>
      </c>
      <c r="C7" s="38">
        <v>1</v>
      </c>
      <c r="D7" s="39">
        <v>415.08</v>
      </c>
      <c r="E7" s="40">
        <v>885</v>
      </c>
      <c r="F7" s="41">
        <v>415.08</v>
      </c>
    </row>
    <row r="8" spans="1:6" x14ac:dyDescent="0.2">
      <c r="A8" s="36" t="s">
        <v>37</v>
      </c>
      <c r="B8" s="37">
        <v>750</v>
      </c>
      <c r="C8" s="38">
        <v>1</v>
      </c>
      <c r="D8" s="39">
        <v>351.75</v>
      </c>
      <c r="E8" s="40">
        <v>750</v>
      </c>
      <c r="F8" s="41">
        <v>351.75</v>
      </c>
    </row>
    <row r="9" spans="1:6" x14ac:dyDescent="0.2">
      <c r="A9" s="42" t="s">
        <v>20</v>
      </c>
      <c r="B9" s="40">
        <v>4797</v>
      </c>
      <c r="C9" s="43">
        <v>1</v>
      </c>
      <c r="D9" s="41">
        <v>2261.16</v>
      </c>
      <c r="E9" s="40">
        <v>4797</v>
      </c>
      <c r="F9" s="41">
        <v>2261.16</v>
      </c>
    </row>
  </sheetData>
  <mergeCells count="2">
    <mergeCell ref="B1:D1"/>
    <mergeCell ref="E1:F1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5"/>
  <sheetViews>
    <sheetView rightToLeft="1" workbookViewId="0">
      <selection activeCell="E42" sqref="E42"/>
    </sheetView>
  </sheetViews>
  <sheetFormatPr defaultRowHeight="14.25" x14ac:dyDescent="0.2"/>
  <cols>
    <col min="1" max="1" width="16.125" style="23" customWidth="1"/>
    <col min="2" max="2" width="14.625" style="23" customWidth="1"/>
    <col min="3" max="3" width="13.5" style="23" customWidth="1"/>
    <col min="4" max="4" width="16.375" style="23" customWidth="1"/>
    <col min="5" max="5" width="16.875" style="23" customWidth="1"/>
    <col min="6" max="6" width="13.5" style="23" customWidth="1"/>
    <col min="7" max="7" width="16.375" style="23" customWidth="1"/>
    <col min="8" max="8" width="13.625" style="23" customWidth="1"/>
    <col min="9" max="9" width="13.5" style="23" customWidth="1"/>
    <col min="10" max="10" width="16.375" style="23" customWidth="1"/>
    <col min="11" max="11" width="14.5" style="23" customWidth="1"/>
    <col min="12" max="12" width="13.5" style="23" customWidth="1"/>
    <col min="13" max="13" width="14.375" style="23" customWidth="1"/>
    <col min="14" max="14" width="17.375" style="23" customWidth="1"/>
    <col min="15" max="15" width="15.625" style="23" customWidth="1"/>
    <col min="16" max="16" width="0" style="23" hidden="1" customWidth="1"/>
    <col min="17" max="16384" width="9" style="23"/>
  </cols>
  <sheetData>
    <row r="1" spans="1:15" x14ac:dyDescent="0.2">
      <c r="A1" s="22" t="s">
        <v>15</v>
      </c>
      <c r="B1" s="70" t="s">
        <v>16</v>
      </c>
      <c r="C1" s="71"/>
      <c r="D1" s="72"/>
      <c r="E1" s="70" t="s">
        <v>17</v>
      </c>
      <c r="F1" s="71"/>
      <c r="G1" s="72"/>
      <c r="H1" s="70" t="s">
        <v>18</v>
      </c>
      <c r="I1" s="71"/>
      <c r="J1" s="72"/>
      <c r="K1" s="70" t="s">
        <v>19</v>
      </c>
      <c r="L1" s="71"/>
      <c r="M1" s="72"/>
      <c r="N1" s="73" t="s">
        <v>20</v>
      </c>
      <c r="O1" s="74"/>
    </row>
    <row r="2" spans="1:15" x14ac:dyDescent="0.2">
      <c r="A2" s="24" t="s">
        <v>21</v>
      </c>
      <c r="B2" s="24" t="s">
        <v>22</v>
      </c>
      <c r="C2" s="24" t="s">
        <v>23</v>
      </c>
      <c r="D2" s="24" t="s">
        <v>24</v>
      </c>
      <c r="E2" s="24" t="s">
        <v>22</v>
      </c>
      <c r="F2" s="24" t="s">
        <v>23</v>
      </c>
      <c r="G2" s="24" t="s">
        <v>24</v>
      </c>
      <c r="H2" s="24" t="s">
        <v>22</v>
      </c>
      <c r="I2" s="24" t="s">
        <v>23</v>
      </c>
      <c r="J2" s="24" t="s">
        <v>24</v>
      </c>
      <c r="K2" s="24" t="s">
        <v>22</v>
      </c>
      <c r="L2" s="24" t="s">
        <v>23</v>
      </c>
      <c r="M2" s="24" t="s">
        <v>24</v>
      </c>
      <c r="N2" s="24" t="s">
        <v>22</v>
      </c>
      <c r="O2" s="24" t="s">
        <v>24</v>
      </c>
    </row>
    <row r="3" spans="1:15" x14ac:dyDescent="0.2">
      <c r="A3" s="25" t="s">
        <v>32</v>
      </c>
      <c r="B3" s="26">
        <v>1192</v>
      </c>
      <c r="C3" s="27">
        <v>0.17962628089210367</v>
      </c>
      <c r="D3" s="28">
        <v>1151.79</v>
      </c>
      <c r="E3" s="26">
        <v>664</v>
      </c>
      <c r="F3" s="27">
        <v>0.10006027727546715</v>
      </c>
      <c r="G3" s="28">
        <v>388.72</v>
      </c>
      <c r="H3" s="26">
        <v>4780</v>
      </c>
      <c r="I3" s="27">
        <v>0.72031344183242918</v>
      </c>
      <c r="J3" s="28">
        <v>1724.45</v>
      </c>
      <c r="K3" s="29"/>
      <c r="L3" s="27">
        <v>2.4110910186859553E-3</v>
      </c>
      <c r="M3" s="29"/>
      <c r="N3" s="30">
        <v>6636</v>
      </c>
      <c r="O3" s="31">
        <v>3264.96</v>
      </c>
    </row>
    <row r="4" spans="1:15" x14ac:dyDescent="0.2">
      <c r="A4" s="25" t="s">
        <v>25</v>
      </c>
      <c r="B4" s="26">
        <v>-510</v>
      </c>
      <c r="C4" s="27">
        <v>-5.2658750645327823E-2</v>
      </c>
      <c r="D4" s="28">
        <v>-503.7</v>
      </c>
      <c r="E4" s="26">
        <v>812</v>
      </c>
      <c r="F4" s="27">
        <v>8.3840991223541564E-2</v>
      </c>
      <c r="G4" s="28">
        <v>458.97</v>
      </c>
      <c r="H4" s="26">
        <v>9383</v>
      </c>
      <c r="I4" s="27">
        <v>0.96881775942178627</v>
      </c>
      <c r="J4" s="28">
        <v>3287.18</v>
      </c>
      <c r="K4" s="29"/>
      <c r="L4" s="27">
        <v>1.6520392359318534E-3</v>
      </c>
      <c r="M4" s="29"/>
      <c r="N4" s="30">
        <v>9685</v>
      </c>
      <c r="O4" s="31">
        <v>3242.45</v>
      </c>
    </row>
    <row r="5" spans="1:15" x14ac:dyDescent="0.2">
      <c r="A5" s="25" t="s">
        <v>33</v>
      </c>
      <c r="B5" s="26">
        <v>1531</v>
      </c>
      <c r="C5" s="27">
        <v>0.16508518438645675</v>
      </c>
      <c r="D5" s="28">
        <v>879.66</v>
      </c>
      <c r="E5" s="26">
        <v>639</v>
      </c>
      <c r="F5" s="27">
        <v>6.8902307526417947E-2</v>
      </c>
      <c r="G5" s="28">
        <v>358.31</v>
      </c>
      <c r="H5" s="26">
        <v>7088</v>
      </c>
      <c r="I5" s="27">
        <v>0.76428725469053271</v>
      </c>
      <c r="J5" s="28">
        <v>2458.67</v>
      </c>
      <c r="K5" s="26">
        <v>16</v>
      </c>
      <c r="L5" s="27">
        <v>1.7252533965926246E-3</v>
      </c>
      <c r="M5" s="28">
        <v>-1.1200000000000001</v>
      </c>
      <c r="N5" s="30">
        <v>9274</v>
      </c>
      <c r="O5" s="31">
        <v>3695.52</v>
      </c>
    </row>
    <row r="6" spans="1:15" x14ac:dyDescent="0.2">
      <c r="A6" s="25" t="s">
        <v>26</v>
      </c>
      <c r="B6" s="26">
        <v>1683</v>
      </c>
      <c r="C6" s="27">
        <v>0.67212460063897761</v>
      </c>
      <c r="D6" s="28">
        <v>764.76</v>
      </c>
      <c r="E6" s="26">
        <v>376</v>
      </c>
      <c r="F6" s="27">
        <v>0.15015974440894569</v>
      </c>
      <c r="G6" s="28">
        <v>141.56</v>
      </c>
      <c r="H6" s="26">
        <v>445</v>
      </c>
      <c r="I6" s="27">
        <v>0.17771565495207667</v>
      </c>
      <c r="J6" s="28">
        <v>138.26</v>
      </c>
      <c r="K6" s="29"/>
      <c r="L6" s="27">
        <v>6.3897763578274758E-3</v>
      </c>
      <c r="M6" s="29"/>
      <c r="N6" s="30">
        <v>2504</v>
      </c>
      <c r="O6" s="31">
        <v>1044.58</v>
      </c>
    </row>
    <row r="7" spans="1:15" x14ac:dyDescent="0.2">
      <c r="A7" s="25" t="s">
        <v>34</v>
      </c>
      <c r="B7" s="26">
        <v>3177</v>
      </c>
      <c r="C7" s="27">
        <v>0.57774140752864156</v>
      </c>
      <c r="D7" s="28">
        <v>1443.63</v>
      </c>
      <c r="E7" s="26">
        <v>1146</v>
      </c>
      <c r="F7" s="27">
        <v>0.20840152755046373</v>
      </c>
      <c r="G7" s="28">
        <v>431.47</v>
      </c>
      <c r="H7" s="26">
        <v>1176</v>
      </c>
      <c r="I7" s="27">
        <v>0.21385706492089471</v>
      </c>
      <c r="J7" s="28">
        <v>365.38</v>
      </c>
      <c r="K7" s="29"/>
      <c r="L7" s="27">
        <v>2.9096199308965265E-3</v>
      </c>
      <c r="M7" s="29"/>
      <c r="N7" s="30">
        <v>5499</v>
      </c>
      <c r="O7" s="31">
        <v>2240.48</v>
      </c>
    </row>
    <row r="8" spans="1:15" x14ac:dyDescent="0.2">
      <c r="A8" s="25" t="s">
        <v>27</v>
      </c>
      <c r="B8" s="26">
        <v>1381</v>
      </c>
      <c r="C8" s="27">
        <v>0.63174748398902103</v>
      </c>
      <c r="D8" s="28">
        <v>627.52</v>
      </c>
      <c r="E8" s="26">
        <v>317</v>
      </c>
      <c r="F8" s="27">
        <v>0.14501372369624885</v>
      </c>
      <c r="G8" s="28">
        <v>119.35</v>
      </c>
      <c r="H8" s="26">
        <v>488</v>
      </c>
      <c r="I8" s="27">
        <v>0.22323879231473009</v>
      </c>
      <c r="J8" s="28">
        <v>151.62</v>
      </c>
      <c r="K8" s="29"/>
      <c r="L8" s="27">
        <v>7.319304666056725E-3</v>
      </c>
      <c r="M8" s="29"/>
      <c r="N8" s="30">
        <v>2186</v>
      </c>
      <c r="O8" s="31">
        <v>898.49</v>
      </c>
    </row>
    <row r="9" spans="1:15" x14ac:dyDescent="0.2">
      <c r="A9" s="25" t="s">
        <v>35</v>
      </c>
      <c r="B9" s="26">
        <v>1100</v>
      </c>
      <c r="C9" s="27">
        <v>0.61043285238623757</v>
      </c>
      <c r="D9" s="28">
        <v>581.17999999999995</v>
      </c>
      <c r="E9" s="26">
        <v>248</v>
      </c>
      <c r="F9" s="27">
        <v>0.13762486126526083</v>
      </c>
      <c r="G9" s="28">
        <v>99.8</v>
      </c>
      <c r="H9" s="26">
        <v>454</v>
      </c>
      <c r="I9" s="27">
        <v>0.25194228634850169</v>
      </c>
      <c r="J9" s="28">
        <v>142.52000000000001</v>
      </c>
      <c r="K9" s="29"/>
      <c r="L9" s="27">
        <v>8.8790233074361822E-3</v>
      </c>
      <c r="M9" s="29"/>
      <c r="N9" s="30">
        <v>1802</v>
      </c>
      <c r="O9" s="31">
        <v>823.5</v>
      </c>
    </row>
    <row r="10" spans="1:15" x14ac:dyDescent="0.2">
      <c r="A10" s="25" t="s">
        <v>28</v>
      </c>
      <c r="B10" s="26">
        <v>726</v>
      </c>
      <c r="C10" s="27">
        <v>0.41063348416289591</v>
      </c>
      <c r="D10" s="28">
        <v>745.75</v>
      </c>
      <c r="E10" s="26">
        <v>369</v>
      </c>
      <c r="F10" s="27">
        <v>0.20871040723981901</v>
      </c>
      <c r="G10" s="28">
        <v>172.36</v>
      </c>
      <c r="H10" s="26">
        <v>673</v>
      </c>
      <c r="I10" s="27">
        <v>0.38065610859728505</v>
      </c>
      <c r="J10" s="28">
        <v>216.24</v>
      </c>
      <c r="K10" s="29"/>
      <c r="L10" s="27">
        <v>9.0497737556561094E-3</v>
      </c>
      <c r="M10" s="29"/>
      <c r="N10" s="30">
        <v>1768</v>
      </c>
      <c r="O10" s="31">
        <v>1134.3499999999999</v>
      </c>
    </row>
    <row r="11" spans="1:15" x14ac:dyDescent="0.2">
      <c r="A11" s="25" t="s">
        <v>36</v>
      </c>
      <c r="B11" s="26">
        <v>820</v>
      </c>
      <c r="C11" s="27">
        <v>0.48926014319809069</v>
      </c>
      <c r="D11" s="28">
        <v>661.3</v>
      </c>
      <c r="E11" s="26">
        <v>321</v>
      </c>
      <c r="F11" s="27">
        <v>0.191527446300716</v>
      </c>
      <c r="G11" s="28">
        <v>144.05000000000001</v>
      </c>
      <c r="H11" s="26">
        <v>535</v>
      </c>
      <c r="I11" s="27">
        <v>0.31921241050119331</v>
      </c>
      <c r="J11" s="28">
        <v>170.82</v>
      </c>
      <c r="K11" s="29"/>
      <c r="L11" s="27">
        <v>9.5465393794749408E-3</v>
      </c>
      <c r="M11" s="29"/>
      <c r="N11" s="30">
        <v>1676</v>
      </c>
      <c r="O11" s="31">
        <v>976.17</v>
      </c>
    </row>
    <row r="12" spans="1:15" x14ac:dyDescent="0.2">
      <c r="A12" s="25" t="s">
        <v>29</v>
      </c>
      <c r="B12" s="26">
        <v>1465</v>
      </c>
      <c r="C12" s="27">
        <v>0.62580093976932938</v>
      </c>
      <c r="D12" s="28">
        <v>665.7</v>
      </c>
      <c r="E12" s="26">
        <v>320</v>
      </c>
      <c r="F12" s="27">
        <v>0.13669372063220847</v>
      </c>
      <c r="G12" s="28">
        <v>120.48</v>
      </c>
      <c r="H12" s="26">
        <v>556</v>
      </c>
      <c r="I12" s="27">
        <v>0.23750533959846221</v>
      </c>
      <c r="J12" s="28">
        <v>172.75</v>
      </c>
      <c r="K12" s="29"/>
      <c r="L12" s="27">
        <v>6.834686031610423E-3</v>
      </c>
      <c r="M12" s="29"/>
      <c r="N12" s="30">
        <v>2341</v>
      </c>
      <c r="O12" s="31">
        <v>958.93</v>
      </c>
    </row>
    <row r="13" spans="1:15" x14ac:dyDescent="0.2">
      <c r="A13" s="25" t="s">
        <v>37</v>
      </c>
      <c r="B13" s="26">
        <v>830</v>
      </c>
      <c r="C13" s="27">
        <v>0.63650306748466257</v>
      </c>
      <c r="D13" s="28">
        <v>377.16</v>
      </c>
      <c r="E13" s="26">
        <v>185</v>
      </c>
      <c r="F13" s="27">
        <v>0.14187116564417179</v>
      </c>
      <c r="G13" s="28">
        <v>69.66</v>
      </c>
      <c r="H13" s="26">
        <v>289</v>
      </c>
      <c r="I13" s="27">
        <v>0.22162576687116564</v>
      </c>
      <c r="J13" s="28">
        <v>89.79</v>
      </c>
      <c r="K13" s="29"/>
      <c r="L13" s="27">
        <v>1.2269938650306749E-2</v>
      </c>
      <c r="M13" s="29"/>
      <c r="N13" s="30">
        <v>1304</v>
      </c>
      <c r="O13" s="31">
        <v>536.61</v>
      </c>
    </row>
    <row r="14" spans="1:15" x14ac:dyDescent="0.2">
      <c r="A14" s="25" t="s">
        <v>30</v>
      </c>
      <c r="B14" s="26">
        <v>2464</v>
      </c>
      <c r="C14" s="27">
        <v>0.46004480955937266</v>
      </c>
      <c r="D14" s="28">
        <v>1273.58</v>
      </c>
      <c r="E14" s="26">
        <v>768</v>
      </c>
      <c r="F14" s="27">
        <v>0.14339058999253174</v>
      </c>
      <c r="G14" s="28">
        <v>309.58</v>
      </c>
      <c r="H14" s="26">
        <v>2124</v>
      </c>
      <c r="I14" s="27">
        <v>0.39656460044809561</v>
      </c>
      <c r="J14" s="28">
        <v>686.17</v>
      </c>
      <c r="K14" s="29"/>
      <c r="L14" s="27">
        <v>2.9873039581777448E-3</v>
      </c>
      <c r="M14" s="29"/>
      <c r="N14" s="30">
        <v>5356</v>
      </c>
      <c r="O14" s="31">
        <v>2269.33</v>
      </c>
    </row>
    <row r="15" spans="1:15" x14ac:dyDescent="0.2">
      <c r="A15" s="32" t="s">
        <v>20</v>
      </c>
      <c r="B15" s="30">
        <v>15859</v>
      </c>
      <c r="C15" s="33">
        <v>0.31698347024844598</v>
      </c>
      <c r="D15" s="31">
        <v>8668.33</v>
      </c>
      <c r="E15" s="30">
        <v>6165</v>
      </c>
      <c r="F15" s="33">
        <v>0.12322360136715237</v>
      </c>
      <c r="G15" s="31">
        <v>2814.31</v>
      </c>
      <c r="H15" s="30">
        <v>27991</v>
      </c>
      <c r="I15" s="33">
        <v>0.55947312666146987</v>
      </c>
      <c r="J15" s="31">
        <v>9603.85</v>
      </c>
      <c r="K15" s="30">
        <v>16</v>
      </c>
      <c r="L15" s="33">
        <v>3.1980172293178229E-4</v>
      </c>
      <c r="M15" s="31">
        <v>-1.1200000000000001</v>
      </c>
      <c r="N15" s="30">
        <v>50031</v>
      </c>
      <c r="O15" s="31">
        <v>21085.37</v>
      </c>
    </row>
  </sheetData>
  <mergeCells count="5">
    <mergeCell ref="B1:D1"/>
    <mergeCell ref="E1:G1"/>
    <mergeCell ref="H1:J1"/>
    <mergeCell ref="K1:M1"/>
    <mergeCell ref="N1:O1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5"/>
  <sheetViews>
    <sheetView rightToLeft="1" workbookViewId="0">
      <selection sqref="A1:O15"/>
    </sheetView>
  </sheetViews>
  <sheetFormatPr defaultRowHeight="14.25" x14ac:dyDescent="0.2"/>
  <sheetData>
    <row r="1" spans="1:15" x14ac:dyDescent="0.2">
      <c r="A1" s="44" t="s">
        <v>15</v>
      </c>
      <c r="B1" s="75" t="s">
        <v>16</v>
      </c>
      <c r="C1" s="76"/>
      <c r="D1" s="77"/>
      <c r="E1" s="75" t="s">
        <v>17</v>
      </c>
      <c r="F1" s="76"/>
      <c r="G1" s="77"/>
      <c r="H1" s="75" t="s">
        <v>18</v>
      </c>
      <c r="I1" s="76"/>
      <c r="J1" s="77"/>
      <c r="K1" s="75" t="s">
        <v>19</v>
      </c>
      <c r="L1" s="76"/>
      <c r="M1" s="77"/>
      <c r="N1" s="78" t="s">
        <v>20</v>
      </c>
      <c r="O1" s="79"/>
    </row>
    <row r="2" spans="1:15" ht="25.5" x14ac:dyDescent="0.2">
      <c r="A2" s="45" t="s">
        <v>21</v>
      </c>
      <c r="B2" s="45" t="s">
        <v>22</v>
      </c>
      <c r="C2" s="45" t="s">
        <v>23</v>
      </c>
      <c r="D2" s="45" t="s">
        <v>24</v>
      </c>
      <c r="E2" s="45" t="s">
        <v>22</v>
      </c>
      <c r="F2" s="45" t="s">
        <v>23</v>
      </c>
      <c r="G2" s="45" t="s">
        <v>24</v>
      </c>
      <c r="H2" s="45" t="s">
        <v>22</v>
      </c>
      <c r="I2" s="45" t="s">
        <v>23</v>
      </c>
      <c r="J2" s="45" t="s">
        <v>24</v>
      </c>
      <c r="K2" s="45" t="s">
        <v>22</v>
      </c>
      <c r="L2" s="45" t="s">
        <v>23</v>
      </c>
      <c r="M2" s="45" t="s">
        <v>24</v>
      </c>
      <c r="N2" s="45" t="s">
        <v>22</v>
      </c>
      <c r="O2" s="45" t="s">
        <v>24</v>
      </c>
    </row>
    <row r="3" spans="1:15" x14ac:dyDescent="0.2">
      <c r="A3" s="46" t="s">
        <v>32</v>
      </c>
      <c r="B3" s="47">
        <v>28940</v>
      </c>
      <c r="C3" s="48">
        <v>0.17592705167173253</v>
      </c>
      <c r="D3" s="49">
        <v>27369.1</v>
      </c>
      <c r="E3" s="47">
        <v>17450</v>
      </c>
      <c r="F3" s="48">
        <v>0.10607902735562311</v>
      </c>
      <c r="G3" s="49">
        <v>9975.69</v>
      </c>
      <c r="H3" s="47">
        <v>118110</v>
      </c>
      <c r="I3" s="48">
        <v>0.71799392097264436</v>
      </c>
      <c r="J3" s="49">
        <v>41633.51</v>
      </c>
      <c r="K3" s="50"/>
      <c r="L3" s="48">
        <v>2.1617021276595743E-2</v>
      </c>
      <c r="M3" s="50"/>
      <c r="N3" s="51">
        <v>164500</v>
      </c>
      <c r="O3" s="52">
        <v>78978.3</v>
      </c>
    </row>
    <row r="4" spans="1:15" x14ac:dyDescent="0.2">
      <c r="A4" s="46" t="s">
        <v>25</v>
      </c>
      <c r="B4" s="47">
        <v>15350</v>
      </c>
      <c r="C4" s="48">
        <v>0.1740757541392606</v>
      </c>
      <c r="D4" s="49">
        <v>14290.85</v>
      </c>
      <c r="E4" s="47">
        <v>9650</v>
      </c>
      <c r="F4" s="48">
        <v>0.10943524608754819</v>
      </c>
      <c r="G4" s="49">
        <v>5425.23</v>
      </c>
      <c r="H4" s="47">
        <v>63180</v>
      </c>
      <c r="I4" s="48">
        <v>0.71648899977319125</v>
      </c>
      <c r="J4" s="49">
        <v>21923.46</v>
      </c>
      <c r="K4" s="50"/>
      <c r="L4" s="48">
        <v>4.0326604672261283E-2</v>
      </c>
      <c r="M4" s="50"/>
      <c r="N4" s="51">
        <v>88180</v>
      </c>
      <c r="O4" s="52">
        <v>41639.54</v>
      </c>
    </row>
    <row r="5" spans="1:15" x14ac:dyDescent="0.2">
      <c r="A5" s="46" t="s">
        <v>33</v>
      </c>
      <c r="B5" s="47">
        <v>34610</v>
      </c>
      <c r="C5" s="48">
        <v>0.30749138206759302</v>
      </c>
      <c r="D5" s="49">
        <v>20349.8</v>
      </c>
      <c r="E5" s="47">
        <v>13810</v>
      </c>
      <c r="F5" s="48">
        <v>0.12269448096947297</v>
      </c>
      <c r="G5" s="49">
        <v>6304.38</v>
      </c>
      <c r="H5" s="47">
        <v>60580</v>
      </c>
      <c r="I5" s="48">
        <v>0.53822097444827466</v>
      </c>
      <c r="J5" s="49">
        <v>20306.509999999998</v>
      </c>
      <c r="K5" s="47">
        <v>3556</v>
      </c>
      <c r="L5" s="48">
        <v>3.1593162514659372E-2</v>
      </c>
      <c r="M5" s="49">
        <v>-237.76</v>
      </c>
      <c r="N5" s="51">
        <v>112556</v>
      </c>
      <c r="O5" s="52">
        <v>46722.93</v>
      </c>
    </row>
    <row r="6" spans="1:15" x14ac:dyDescent="0.2">
      <c r="A6" s="46" t="s">
        <v>26</v>
      </c>
      <c r="B6" s="47">
        <v>52390</v>
      </c>
      <c r="C6" s="48">
        <v>0.41543097296011416</v>
      </c>
      <c r="D6" s="49">
        <v>23806.02</v>
      </c>
      <c r="E6" s="47">
        <v>23890</v>
      </c>
      <c r="F6" s="48">
        <v>0.18943779240345729</v>
      </c>
      <c r="G6" s="49">
        <v>8994.59</v>
      </c>
      <c r="H6" s="47">
        <v>49830</v>
      </c>
      <c r="I6" s="48">
        <v>0.39513123463642852</v>
      </c>
      <c r="J6" s="49">
        <v>15482.18</v>
      </c>
      <c r="K6" s="50"/>
      <c r="L6" s="48">
        <v>2.8197605265244629E-2</v>
      </c>
      <c r="M6" s="50"/>
      <c r="N6" s="51">
        <v>126110</v>
      </c>
      <c r="O6" s="52">
        <v>48282.79</v>
      </c>
    </row>
    <row r="7" spans="1:15" x14ac:dyDescent="0.2">
      <c r="A7" s="46" t="s">
        <v>34</v>
      </c>
      <c r="B7" s="47">
        <v>41270</v>
      </c>
      <c r="C7" s="48">
        <v>0.44176835795332903</v>
      </c>
      <c r="D7" s="49">
        <v>18753.09</v>
      </c>
      <c r="E7" s="47">
        <v>16920</v>
      </c>
      <c r="F7" s="48">
        <v>0.1811175337186898</v>
      </c>
      <c r="G7" s="49">
        <v>6370.38</v>
      </c>
      <c r="H7" s="47">
        <v>35230</v>
      </c>
      <c r="I7" s="48">
        <v>0.37711410832798115</v>
      </c>
      <c r="J7" s="49">
        <v>10945.96</v>
      </c>
      <c r="K7" s="50"/>
      <c r="L7" s="48">
        <v>3.8064654249625345E-2</v>
      </c>
      <c r="M7" s="50"/>
      <c r="N7" s="51">
        <v>93420</v>
      </c>
      <c r="O7" s="52">
        <v>36069.43</v>
      </c>
    </row>
    <row r="8" spans="1:15" x14ac:dyDescent="0.2">
      <c r="A8" s="46" t="s">
        <v>27</v>
      </c>
      <c r="B8" s="47">
        <v>48160</v>
      </c>
      <c r="C8" s="48">
        <v>0.47518500246669954</v>
      </c>
      <c r="D8" s="49">
        <v>21883.9</v>
      </c>
      <c r="E8" s="47">
        <v>16540</v>
      </c>
      <c r="F8" s="48">
        <v>0.16319684262456832</v>
      </c>
      <c r="G8" s="49">
        <v>6227.31</v>
      </c>
      <c r="H8" s="47">
        <v>36650</v>
      </c>
      <c r="I8" s="48">
        <v>0.36161815490873211</v>
      </c>
      <c r="J8" s="49">
        <v>11387.16</v>
      </c>
      <c r="K8" s="50"/>
      <c r="L8" s="48">
        <v>3.5086334484459795E-2</v>
      </c>
      <c r="M8" s="50"/>
      <c r="N8" s="51">
        <v>101350</v>
      </c>
      <c r="O8" s="52">
        <v>39498.370000000003</v>
      </c>
    </row>
    <row r="9" spans="1:15" x14ac:dyDescent="0.2">
      <c r="A9" s="46" t="s">
        <v>35</v>
      </c>
      <c r="B9" s="47">
        <v>44630</v>
      </c>
      <c r="C9" s="48">
        <v>0.35122373494924058</v>
      </c>
      <c r="D9" s="49">
        <v>32646.63</v>
      </c>
      <c r="E9" s="47">
        <v>25010</v>
      </c>
      <c r="F9" s="48">
        <v>0.19682065003541355</v>
      </c>
      <c r="G9" s="49">
        <v>10983.65</v>
      </c>
      <c r="H9" s="47">
        <v>57430</v>
      </c>
      <c r="I9" s="48">
        <v>0.45195561501534587</v>
      </c>
      <c r="J9" s="49">
        <v>18278.740000000002</v>
      </c>
      <c r="K9" s="50"/>
      <c r="L9" s="48">
        <v>2.7984575430864876E-2</v>
      </c>
      <c r="M9" s="50"/>
      <c r="N9" s="51">
        <v>127070</v>
      </c>
      <c r="O9" s="52">
        <v>61909.02</v>
      </c>
    </row>
    <row r="10" spans="1:15" x14ac:dyDescent="0.2">
      <c r="A10" s="46" t="s">
        <v>28</v>
      </c>
      <c r="B10" s="47">
        <v>38740</v>
      </c>
      <c r="C10" s="48">
        <v>0.28751669882737124</v>
      </c>
      <c r="D10" s="49">
        <v>39793.72</v>
      </c>
      <c r="E10" s="47">
        <v>31140</v>
      </c>
      <c r="F10" s="48">
        <v>0.23111177081787146</v>
      </c>
      <c r="G10" s="49">
        <v>14545.5</v>
      </c>
      <c r="H10" s="47">
        <v>64860</v>
      </c>
      <c r="I10" s="48">
        <v>0.48137153035475733</v>
      </c>
      <c r="J10" s="49">
        <v>20839.52</v>
      </c>
      <c r="K10" s="50"/>
      <c r="L10" s="48">
        <v>2.6391568947602792E-2</v>
      </c>
      <c r="M10" s="50"/>
      <c r="N10" s="51">
        <v>134740</v>
      </c>
      <c r="O10" s="52">
        <v>75178.740000000005</v>
      </c>
    </row>
    <row r="11" spans="1:15" x14ac:dyDescent="0.2">
      <c r="A11" s="46" t="s">
        <v>36</v>
      </c>
      <c r="B11" s="47">
        <v>60520</v>
      </c>
      <c r="C11" s="48">
        <v>0.38944658944658944</v>
      </c>
      <c r="D11" s="49">
        <v>36321.410000000003</v>
      </c>
      <c r="E11" s="47">
        <v>30010</v>
      </c>
      <c r="F11" s="48">
        <v>0.19311454311454312</v>
      </c>
      <c r="G11" s="49">
        <v>12453.01</v>
      </c>
      <c r="H11" s="47">
        <v>64870</v>
      </c>
      <c r="I11" s="48">
        <v>0.41743886743886743</v>
      </c>
      <c r="J11" s="49">
        <v>20458.91</v>
      </c>
      <c r="K11" s="50"/>
      <c r="L11" s="48">
        <v>2.2882882882882882E-2</v>
      </c>
      <c r="M11" s="50"/>
      <c r="N11" s="51">
        <v>155400</v>
      </c>
      <c r="O11" s="52">
        <v>69233.33</v>
      </c>
    </row>
    <row r="12" spans="1:15" x14ac:dyDescent="0.2">
      <c r="A12" s="46" t="s">
        <v>29</v>
      </c>
      <c r="B12" s="47">
        <v>55610</v>
      </c>
      <c r="C12" s="48">
        <v>0.47119132350449078</v>
      </c>
      <c r="D12" s="49">
        <v>25269.19</v>
      </c>
      <c r="E12" s="47">
        <v>20860</v>
      </c>
      <c r="F12" s="48">
        <v>0.17674970344009491</v>
      </c>
      <c r="G12" s="49">
        <v>7853.8</v>
      </c>
      <c r="H12" s="47">
        <v>41550</v>
      </c>
      <c r="I12" s="48">
        <v>0.35205897305541434</v>
      </c>
      <c r="J12" s="49">
        <v>12909.59</v>
      </c>
      <c r="K12" s="50"/>
      <c r="L12" s="48">
        <v>3.0130486358244366E-2</v>
      </c>
      <c r="M12" s="50"/>
      <c r="N12" s="51">
        <v>118020</v>
      </c>
      <c r="O12" s="52">
        <v>46032.58</v>
      </c>
    </row>
    <row r="13" spans="1:15" x14ac:dyDescent="0.2">
      <c r="A13" s="46" t="s">
        <v>37</v>
      </c>
      <c r="B13" s="47">
        <v>42460</v>
      </c>
      <c r="C13" s="48">
        <v>0.46823996471107188</v>
      </c>
      <c r="D13" s="49">
        <v>19293.82</v>
      </c>
      <c r="E13" s="47">
        <v>15440</v>
      </c>
      <c r="F13" s="48">
        <v>0.17026907807675343</v>
      </c>
      <c r="G13" s="49">
        <v>5813.17</v>
      </c>
      <c r="H13" s="47">
        <v>32780</v>
      </c>
      <c r="I13" s="48">
        <v>0.36149095721217467</v>
      </c>
      <c r="J13" s="49">
        <v>10184.75</v>
      </c>
      <c r="K13" s="50"/>
      <c r="L13" s="48">
        <v>3.9214821349801497E-2</v>
      </c>
      <c r="M13" s="50"/>
      <c r="N13" s="51">
        <v>90680</v>
      </c>
      <c r="O13" s="52">
        <v>35291.74</v>
      </c>
    </row>
    <row r="14" spans="1:15" x14ac:dyDescent="0.2">
      <c r="A14" s="46" t="s">
        <v>30</v>
      </c>
      <c r="B14" s="47">
        <v>32470</v>
      </c>
      <c r="C14" s="48">
        <v>0.29009202179933885</v>
      </c>
      <c r="D14" s="49">
        <v>20392.55</v>
      </c>
      <c r="E14" s="47">
        <v>14720</v>
      </c>
      <c r="F14" s="48">
        <v>0.13151076565710712</v>
      </c>
      <c r="G14" s="49">
        <v>6823.41</v>
      </c>
      <c r="H14" s="47">
        <v>64740</v>
      </c>
      <c r="I14" s="48">
        <v>0.57839721254355403</v>
      </c>
      <c r="J14" s="49">
        <v>21856.03</v>
      </c>
      <c r="K14" s="50"/>
      <c r="L14" s="48">
        <v>3.1769856160100064E-2</v>
      </c>
      <c r="M14" s="50"/>
      <c r="N14" s="51">
        <v>111930</v>
      </c>
      <c r="O14" s="52">
        <v>49071.99</v>
      </c>
    </row>
    <row r="15" spans="1:15" x14ac:dyDescent="0.2">
      <c r="A15" s="53" t="s">
        <v>20</v>
      </c>
      <c r="B15" s="51">
        <v>495150</v>
      </c>
      <c r="C15" s="54">
        <v>0.34772844104733575</v>
      </c>
      <c r="D15" s="52">
        <v>300170.08</v>
      </c>
      <c r="E15" s="51">
        <v>235440</v>
      </c>
      <c r="F15" s="54">
        <v>0.16534218753950264</v>
      </c>
      <c r="G15" s="52">
        <v>101770.12</v>
      </c>
      <c r="H15" s="51">
        <v>689810</v>
      </c>
      <c r="I15" s="54">
        <v>0.48443210323914504</v>
      </c>
      <c r="J15" s="52">
        <v>226206.32</v>
      </c>
      <c r="K15" s="51">
        <v>3556</v>
      </c>
      <c r="L15" s="54">
        <v>2.4972681740166127E-3</v>
      </c>
      <c r="M15" s="52">
        <v>-237.76</v>
      </c>
      <c r="N15" s="51">
        <v>1423956</v>
      </c>
      <c r="O15" s="52">
        <v>627908.76</v>
      </c>
    </row>
  </sheetData>
  <mergeCells count="5">
    <mergeCell ref="B1:D1"/>
    <mergeCell ref="E1:G1"/>
    <mergeCell ref="H1:J1"/>
    <mergeCell ref="K1:M1"/>
    <mergeCell ref="N1:O1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5"/>
  <sheetViews>
    <sheetView rightToLeft="1" workbookViewId="0">
      <selection sqref="A1:O15"/>
    </sheetView>
  </sheetViews>
  <sheetFormatPr defaultRowHeight="14.25" x14ac:dyDescent="0.2"/>
  <sheetData>
    <row r="1" spans="1:15" x14ac:dyDescent="0.2">
      <c r="A1" s="55" t="s">
        <v>15</v>
      </c>
      <c r="B1" s="75" t="s">
        <v>16</v>
      </c>
      <c r="C1" s="76"/>
      <c r="D1" s="77"/>
      <c r="E1" s="75" t="s">
        <v>17</v>
      </c>
      <c r="F1" s="76"/>
      <c r="G1" s="77"/>
      <c r="H1" s="75" t="s">
        <v>18</v>
      </c>
      <c r="I1" s="76"/>
      <c r="J1" s="77"/>
      <c r="K1" s="75" t="s">
        <v>19</v>
      </c>
      <c r="L1" s="76"/>
      <c r="M1" s="77"/>
      <c r="N1" s="78" t="s">
        <v>20</v>
      </c>
      <c r="O1" s="79"/>
    </row>
    <row r="2" spans="1:15" ht="25.5" x14ac:dyDescent="0.2">
      <c r="A2" s="56" t="s">
        <v>21</v>
      </c>
      <c r="B2" s="56" t="s">
        <v>22</v>
      </c>
      <c r="C2" s="56" t="s">
        <v>23</v>
      </c>
      <c r="D2" s="56" t="s">
        <v>24</v>
      </c>
      <c r="E2" s="56" t="s">
        <v>22</v>
      </c>
      <c r="F2" s="56" t="s">
        <v>23</v>
      </c>
      <c r="G2" s="56" t="s">
        <v>24</v>
      </c>
      <c r="H2" s="56" t="s">
        <v>22</v>
      </c>
      <c r="I2" s="56" t="s">
        <v>23</v>
      </c>
      <c r="J2" s="56" t="s">
        <v>24</v>
      </c>
      <c r="K2" s="56" t="s">
        <v>22</v>
      </c>
      <c r="L2" s="56" t="s">
        <v>23</v>
      </c>
      <c r="M2" s="56" t="s">
        <v>24</v>
      </c>
      <c r="N2" s="56" t="s">
        <v>22</v>
      </c>
      <c r="O2" s="56" t="s">
        <v>24</v>
      </c>
    </row>
    <row r="3" spans="1:15" x14ac:dyDescent="0.2">
      <c r="A3" s="57" t="s">
        <v>32</v>
      </c>
      <c r="B3" s="58">
        <v>4645</v>
      </c>
      <c r="C3" s="59">
        <v>0.18494923352578141</v>
      </c>
      <c r="D3" s="60">
        <v>4260.1400000000003</v>
      </c>
      <c r="E3" s="58">
        <v>2060</v>
      </c>
      <c r="F3" s="59">
        <v>8.2022695600238907E-2</v>
      </c>
      <c r="G3" s="60">
        <v>1181.1400000000001</v>
      </c>
      <c r="H3" s="58">
        <v>18410</v>
      </c>
      <c r="I3" s="59">
        <v>0.7330280708739797</v>
      </c>
      <c r="J3" s="60">
        <v>6611.48</v>
      </c>
      <c r="K3" s="61"/>
      <c r="L3" s="59">
        <v>5.4668524785984468E-2</v>
      </c>
      <c r="M3" s="61"/>
      <c r="N3" s="62">
        <v>25115</v>
      </c>
      <c r="O3" s="63">
        <v>12052.76</v>
      </c>
    </row>
    <row r="4" spans="1:15" x14ac:dyDescent="0.2">
      <c r="A4" s="57" t="s">
        <v>25</v>
      </c>
      <c r="B4" s="58">
        <v>9170</v>
      </c>
      <c r="C4" s="59">
        <v>0.18746805683328222</v>
      </c>
      <c r="D4" s="60">
        <v>8537.27</v>
      </c>
      <c r="E4" s="58">
        <v>3915</v>
      </c>
      <c r="F4" s="59">
        <v>8.0036798528058881E-2</v>
      </c>
      <c r="G4" s="60">
        <v>2201.0100000000002</v>
      </c>
      <c r="H4" s="58">
        <v>35830</v>
      </c>
      <c r="I4" s="59">
        <v>0.73249514463865895</v>
      </c>
      <c r="J4" s="60">
        <v>12433.02</v>
      </c>
      <c r="K4" s="61"/>
      <c r="L4" s="59">
        <v>2.8069099458243891E-2</v>
      </c>
      <c r="M4" s="61"/>
      <c r="N4" s="62">
        <v>48915</v>
      </c>
      <c r="O4" s="63">
        <v>23171.3</v>
      </c>
    </row>
    <row r="5" spans="1:15" x14ac:dyDescent="0.2">
      <c r="A5" s="57" t="s">
        <v>33</v>
      </c>
      <c r="B5" s="58">
        <v>13180</v>
      </c>
      <c r="C5" s="59">
        <v>0.30681130406443502</v>
      </c>
      <c r="D5" s="60">
        <v>7871.56</v>
      </c>
      <c r="E5" s="58">
        <v>4875</v>
      </c>
      <c r="F5" s="59">
        <v>0.1134829368220122</v>
      </c>
      <c r="G5" s="60">
        <v>2200.34</v>
      </c>
      <c r="H5" s="58">
        <v>23530</v>
      </c>
      <c r="I5" s="59">
        <v>0.54774430839424559</v>
      </c>
      <c r="J5" s="60">
        <v>7870.52</v>
      </c>
      <c r="K5" s="58">
        <v>1373</v>
      </c>
      <c r="L5" s="59">
        <v>3.1961450719307227E-2</v>
      </c>
      <c r="M5" s="60">
        <v>-92.74</v>
      </c>
      <c r="N5" s="62">
        <v>42958</v>
      </c>
      <c r="O5" s="63">
        <v>17849.68</v>
      </c>
    </row>
    <row r="6" spans="1:15" x14ac:dyDescent="0.2">
      <c r="A6" s="57" t="s">
        <v>26</v>
      </c>
      <c r="B6" s="58">
        <v>8690</v>
      </c>
      <c r="C6" s="59">
        <v>0.43384922616075888</v>
      </c>
      <c r="D6" s="60">
        <v>3948.73</v>
      </c>
      <c r="E6" s="58">
        <v>4445</v>
      </c>
      <c r="F6" s="59">
        <v>0.2219171243135297</v>
      </c>
      <c r="G6" s="60">
        <v>1673.54</v>
      </c>
      <c r="H6" s="58">
        <v>6895</v>
      </c>
      <c r="I6" s="59">
        <v>0.34423364952571145</v>
      </c>
      <c r="J6" s="60">
        <v>2142.27</v>
      </c>
      <c r="K6" s="61"/>
      <c r="L6" s="59">
        <v>6.8547179231153277E-2</v>
      </c>
      <c r="M6" s="61"/>
      <c r="N6" s="62">
        <v>20030</v>
      </c>
      <c r="O6" s="63">
        <v>7764.54</v>
      </c>
    </row>
    <row r="7" spans="1:15" x14ac:dyDescent="0.2">
      <c r="A7" s="57" t="s">
        <v>34</v>
      </c>
      <c r="B7" s="58">
        <v>9460</v>
      </c>
      <c r="C7" s="59">
        <v>0.35826548002272296</v>
      </c>
      <c r="D7" s="60">
        <v>4298.63</v>
      </c>
      <c r="E7" s="58">
        <v>5295</v>
      </c>
      <c r="F7" s="59">
        <v>0.20053020261314145</v>
      </c>
      <c r="G7" s="60">
        <v>1993.57</v>
      </c>
      <c r="H7" s="58">
        <v>11650</v>
      </c>
      <c r="I7" s="59">
        <v>0.44120431736413557</v>
      </c>
      <c r="J7" s="60">
        <v>3619.65</v>
      </c>
      <c r="K7" s="61"/>
      <c r="L7" s="59">
        <v>5.1997727703086534E-2</v>
      </c>
      <c r="M7" s="61"/>
      <c r="N7" s="62">
        <v>26405</v>
      </c>
      <c r="O7" s="63">
        <v>9911.85</v>
      </c>
    </row>
    <row r="8" spans="1:15" x14ac:dyDescent="0.2">
      <c r="A8" s="57" t="s">
        <v>27</v>
      </c>
      <c r="B8" s="58">
        <v>16490</v>
      </c>
      <c r="C8" s="59">
        <v>0.53107890499194843</v>
      </c>
      <c r="D8" s="60">
        <v>7493.06</v>
      </c>
      <c r="E8" s="58">
        <v>4975</v>
      </c>
      <c r="F8" s="59">
        <v>0.16022544283413848</v>
      </c>
      <c r="G8" s="60">
        <v>1873.09</v>
      </c>
      <c r="H8" s="58">
        <v>9585</v>
      </c>
      <c r="I8" s="59">
        <v>0.30869565217391304</v>
      </c>
      <c r="J8" s="60">
        <v>2978.06</v>
      </c>
      <c r="K8" s="61"/>
      <c r="L8" s="59">
        <v>4.4219001610305959E-2</v>
      </c>
      <c r="M8" s="61"/>
      <c r="N8" s="62">
        <v>31050</v>
      </c>
      <c r="O8" s="63">
        <v>12344.21</v>
      </c>
    </row>
    <row r="9" spans="1:15" x14ac:dyDescent="0.2">
      <c r="A9" s="57" t="s">
        <v>35</v>
      </c>
      <c r="B9" s="58">
        <v>15275</v>
      </c>
      <c r="C9" s="59">
        <v>0.45610630038817557</v>
      </c>
      <c r="D9" s="60">
        <v>8960.08</v>
      </c>
      <c r="E9" s="58">
        <v>6200</v>
      </c>
      <c r="F9" s="59">
        <v>0.18512988951925949</v>
      </c>
      <c r="G9" s="60">
        <v>2575.3000000000002</v>
      </c>
      <c r="H9" s="58">
        <v>12015</v>
      </c>
      <c r="I9" s="59">
        <v>0.35876381009256497</v>
      </c>
      <c r="J9" s="60">
        <v>3792.9</v>
      </c>
      <c r="K9" s="61"/>
      <c r="L9" s="59">
        <v>4.099731263063601E-2</v>
      </c>
      <c r="M9" s="61"/>
      <c r="N9" s="62">
        <v>33490</v>
      </c>
      <c r="O9" s="63">
        <v>15328.28</v>
      </c>
    </row>
    <row r="10" spans="1:15" x14ac:dyDescent="0.2">
      <c r="A10" s="57" t="s">
        <v>28</v>
      </c>
      <c r="B10" s="58">
        <v>9895</v>
      </c>
      <c r="C10" s="59">
        <v>0.32100567721005679</v>
      </c>
      <c r="D10" s="60">
        <v>10164.14</v>
      </c>
      <c r="E10" s="58">
        <v>7795</v>
      </c>
      <c r="F10" s="59">
        <v>0.25287915652879156</v>
      </c>
      <c r="G10" s="60">
        <v>3641.05</v>
      </c>
      <c r="H10" s="58">
        <v>13135</v>
      </c>
      <c r="I10" s="59">
        <v>0.42611516626115165</v>
      </c>
      <c r="J10" s="60">
        <v>4220.2700000000004</v>
      </c>
      <c r="K10" s="61"/>
      <c r="L10" s="59">
        <v>4.4541768045417679E-2</v>
      </c>
      <c r="M10" s="61"/>
      <c r="N10" s="62">
        <v>30825</v>
      </c>
      <c r="O10" s="63">
        <v>18025.46</v>
      </c>
    </row>
    <row r="11" spans="1:15" x14ac:dyDescent="0.2">
      <c r="A11" s="57" t="s">
        <v>36</v>
      </c>
      <c r="B11" s="58">
        <v>11930</v>
      </c>
      <c r="C11" s="59">
        <v>0.39172549663437861</v>
      </c>
      <c r="D11" s="60">
        <v>8837.75</v>
      </c>
      <c r="E11" s="58">
        <v>6095</v>
      </c>
      <c r="F11" s="59">
        <v>0.20013134132326382</v>
      </c>
      <c r="G11" s="60">
        <v>2710.62</v>
      </c>
      <c r="H11" s="58">
        <v>12430</v>
      </c>
      <c r="I11" s="59">
        <v>0.40814316204235757</v>
      </c>
      <c r="J11" s="60">
        <v>3963.12</v>
      </c>
      <c r="K11" s="61"/>
      <c r="L11" s="59">
        <v>4.5082909210310294E-2</v>
      </c>
      <c r="M11" s="61"/>
      <c r="N11" s="62">
        <v>30455</v>
      </c>
      <c r="O11" s="63">
        <v>15511.49</v>
      </c>
    </row>
    <row r="12" spans="1:15" x14ac:dyDescent="0.2">
      <c r="A12" s="57" t="s">
        <v>29</v>
      </c>
      <c r="B12" s="58">
        <v>20250</v>
      </c>
      <c r="C12" s="59">
        <v>0.48854041013269001</v>
      </c>
      <c r="D12" s="60">
        <v>9201.6</v>
      </c>
      <c r="E12" s="58">
        <v>7240</v>
      </c>
      <c r="F12" s="59">
        <v>0.17466827503015681</v>
      </c>
      <c r="G12" s="60">
        <v>2725.86</v>
      </c>
      <c r="H12" s="58">
        <v>13960</v>
      </c>
      <c r="I12" s="59">
        <v>0.33679131483715319</v>
      </c>
      <c r="J12" s="60">
        <v>4337.37</v>
      </c>
      <c r="K12" s="61"/>
      <c r="L12" s="59">
        <v>3.3124246079613992E-2</v>
      </c>
      <c r="M12" s="61"/>
      <c r="N12" s="62">
        <v>41450</v>
      </c>
      <c r="O12" s="63">
        <v>16264.83</v>
      </c>
    </row>
    <row r="13" spans="1:15" x14ac:dyDescent="0.2">
      <c r="A13" s="57" t="s">
        <v>37</v>
      </c>
      <c r="B13" s="58">
        <v>12530</v>
      </c>
      <c r="C13" s="59">
        <v>0.48698017877963468</v>
      </c>
      <c r="D13" s="60">
        <v>5693.63</v>
      </c>
      <c r="E13" s="58">
        <v>4405</v>
      </c>
      <c r="F13" s="59">
        <v>0.1712009327633113</v>
      </c>
      <c r="G13" s="60">
        <v>1658.48</v>
      </c>
      <c r="H13" s="58">
        <v>8795</v>
      </c>
      <c r="I13" s="59">
        <v>0.34181888845705405</v>
      </c>
      <c r="J13" s="60">
        <v>2732.6</v>
      </c>
      <c r="K13" s="61"/>
      <c r="L13" s="59">
        <v>5.3361834434512243E-2</v>
      </c>
      <c r="M13" s="61"/>
      <c r="N13" s="62">
        <v>25730</v>
      </c>
      <c r="O13" s="63">
        <v>10084.709999999999</v>
      </c>
    </row>
    <row r="14" spans="1:15" x14ac:dyDescent="0.2">
      <c r="A14" s="57" t="s">
        <v>30</v>
      </c>
      <c r="B14" s="58">
        <v>9905</v>
      </c>
      <c r="C14" s="59">
        <v>0.36522861356932151</v>
      </c>
      <c r="D14" s="60">
        <v>5792.42</v>
      </c>
      <c r="E14" s="58">
        <v>3780</v>
      </c>
      <c r="F14" s="59">
        <v>0.13938053097345132</v>
      </c>
      <c r="G14" s="60">
        <v>1662.73</v>
      </c>
      <c r="H14" s="58">
        <v>13435</v>
      </c>
      <c r="I14" s="59">
        <v>0.49539085545722716</v>
      </c>
      <c r="J14" s="60">
        <v>4467.92</v>
      </c>
      <c r="K14" s="61"/>
      <c r="L14" s="59">
        <v>5.0626843657817111E-2</v>
      </c>
      <c r="M14" s="61"/>
      <c r="N14" s="62">
        <v>27120</v>
      </c>
      <c r="O14" s="63">
        <v>11923.07</v>
      </c>
    </row>
    <row r="15" spans="1:15" x14ac:dyDescent="0.2">
      <c r="A15" s="64" t="s">
        <v>20</v>
      </c>
      <c r="B15" s="62">
        <v>141420</v>
      </c>
      <c r="C15" s="65">
        <v>0.36872006528603052</v>
      </c>
      <c r="D15" s="63">
        <v>85059.01</v>
      </c>
      <c r="E15" s="62">
        <v>61080</v>
      </c>
      <c r="F15" s="65">
        <v>0.15925202650028811</v>
      </c>
      <c r="G15" s="63">
        <v>26096.73</v>
      </c>
      <c r="H15" s="62">
        <v>179670</v>
      </c>
      <c r="I15" s="65">
        <v>0.46844812706789069</v>
      </c>
      <c r="J15" s="63">
        <v>59169.18</v>
      </c>
      <c r="K15" s="62">
        <v>1373</v>
      </c>
      <c r="L15" s="65">
        <v>3.5797811457906935E-3</v>
      </c>
      <c r="M15" s="63">
        <v>-92.74</v>
      </c>
      <c r="N15" s="62">
        <v>383543</v>
      </c>
      <c r="O15" s="63">
        <v>170232.18</v>
      </c>
    </row>
  </sheetData>
  <mergeCells count="5">
    <mergeCell ref="B1:D1"/>
    <mergeCell ref="E1:G1"/>
    <mergeCell ref="H1:J1"/>
    <mergeCell ref="K1:M1"/>
    <mergeCell ref="N1:O1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5"/>
  <sheetViews>
    <sheetView rightToLeft="1" workbookViewId="0">
      <selection sqref="A1:XFD1048576"/>
    </sheetView>
  </sheetViews>
  <sheetFormatPr defaultRowHeight="14.25" x14ac:dyDescent="0.2"/>
  <cols>
    <col min="1" max="1" width="16.375" style="23" customWidth="1"/>
    <col min="2" max="2" width="14.5" style="23" customWidth="1"/>
    <col min="3" max="3" width="13.5" style="23" customWidth="1"/>
    <col min="4" max="4" width="16.375" style="23" customWidth="1"/>
    <col min="5" max="5" width="15.125" style="23" customWidth="1"/>
    <col min="6" max="6" width="13.5" style="23" customWidth="1"/>
    <col min="7" max="7" width="16.375" style="23" customWidth="1"/>
    <col min="8" max="8" width="14.25" style="23" customWidth="1"/>
    <col min="9" max="9" width="13.5" style="23" customWidth="1"/>
    <col min="10" max="10" width="16.375" style="23" customWidth="1"/>
    <col min="11" max="11" width="14.25" style="23" customWidth="1"/>
    <col min="12" max="12" width="13.5" style="23" customWidth="1"/>
    <col min="13" max="13" width="13.25" style="23" customWidth="1"/>
    <col min="14" max="14" width="17.375" style="23" customWidth="1"/>
    <col min="15" max="15" width="15.625" style="23" customWidth="1"/>
    <col min="16" max="16" width="0" style="23" hidden="1" customWidth="1"/>
    <col min="17" max="16384" width="9" style="23"/>
  </cols>
  <sheetData>
    <row r="1" spans="1:15" x14ac:dyDescent="0.2">
      <c r="A1" s="22" t="s">
        <v>15</v>
      </c>
      <c r="B1" s="70" t="s">
        <v>16</v>
      </c>
      <c r="C1" s="71"/>
      <c r="D1" s="72"/>
      <c r="E1" s="70" t="s">
        <v>17</v>
      </c>
      <c r="F1" s="71"/>
      <c r="G1" s="72"/>
      <c r="H1" s="70" t="s">
        <v>18</v>
      </c>
      <c r="I1" s="71"/>
      <c r="J1" s="72"/>
      <c r="K1" s="70" t="s">
        <v>19</v>
      </c>
      <c r="L1" s="71"/>
      <c r="M1" s="72"/>
      <c r="N1" s="73" t="s">
        <v>20</v>
      </c>
      <c r="O1" s="74"/>
    </row>
    <row r="2" spans="1:15" x14ac:dyDescent="0.2">
      <c r="A2" s="24" t="s">
        <v>21</v>
      </c>
      <c r="B2" s="24" t="s">
        <v>22</v>
      </c>
      <c r="C2" s="24" t="s">
        <v>23</v>
      </c>
      <c r="D2" s="24" t="s">
        <v>24</v>
      </c>
      <c r="E2" s="24" t="s">
        <v>22</v>
      </c>
      <c r="F2" s="24" t="s">
        <v>23</v>
      </c>
      <c r="G2" s="24" t="s">
        <v>24</v>
      </c>
      <c r="H2" s="24" t="s">
        <v>22</v>
      </c>
      <c r="I2" s="24" t="s">
        <v>23</v>
      </c>
      <c r="J2" s="24" t="s">
        <v>24</v>
      </c>
      <c r="K2" s="24" t="s">
        <v>22</v>
      </c>
      <c r="L2" s="24" t="s">
        <v>23</v>
      </c>
      <c r="M2" s="24" t="s">
        <v>24</v>
      </c>
      <c r="N2" s="24" t="s">
        <v>22</v>
      </c>
      <c r="O2" s="24" t="s">
        <v>24</v>
      </c>
    </row>
    <row r="3" spans="1:15" x14ac:dyDescent="0.2">
      <c r="A3" s="25" t="s">
        <v>32</v>
      </c>
      <c r="B3" s="26">
        <v>462</v>
      </c>
      <c r="C3" s="27">
        <v>9.058823529411765E-2</v>
      </c>
      <c r="D3" s="28">
        <v>446.23</v>
      </c>
      <c r="E3" s="26">
        <v>672</v>
      </c>
      <c r="F3" s="27">
        <v>0.13176470588235295</v>
      </c>
      <c r="G3" s="28">
        <v>393.81</v>
      </c>
      <c r="H3" s="26">
        <v>3966</v>
      </c>
      <c r="I3" s="27">
        <v>0.77764705882352936</v>
      </c>
      <c r="J3" s="28">
        <v>1428.89</v>
      </c>
      <c r="K3" s="29"/>
      <c r="L3" s="27">
        <v>7.4509803921568628E-3</v>
      </c>
      <c r="M3" s="29"/>
      <c r="N3" s="30">
        <v>5100</v>
      </c>
      <c r="O3" s="31">
        <v>2268.9299999999998</v>
      </c>
    </row>
    <row r="4" spans="1:15" x14ac:dyDescent="0.2">
      <c r="A4" s="25" t="s">
        <v>25</v>
      </c>
      <c r="B4" s="26">
        <v>588</v>
      </c>
      <c r="C4" s="27">
        <v>0.10436634717784878</v>
      </c>
      <c r="D4" s="28">
        <v>547.42999999999995</v>
      </c>
      <c r="E4" s="26">
        <v>546</v>
      </c>
      <c r="F4" s="27">
        <v>9.6911608093716725E-2</v>
      </c>
      <c r="G4" s="28">
        <v>306.95999999999998</v>
      </c>
      <c r="H4" s="26">
        <v>4500</v>
      </c>
      <c r="I4" s="27">
        <v>0.79872204472843455</v>
      </c>
      <c r="J4" s="28">
        <v>1561.5</v>
      </c>
      <c r="K4" s="29"/>
      <c r="L4" s="27">
        <v>6.7447639332623354E-3</v>
      </c>
      <c r="M4" s="29"/>
      <c r="N4" s="30">
        <v>5634</v>
      </c>
      <c r="O4" s="31">
        <v>2415.89</v>
      </c>
    </row>
    <row r="5" spans="1:15" x14ac:dyDescent="0.2">
      <c r="A5" s="25" t="s">
        <v>33</v>
      </c>
      <c r="B5" s="26">
        <v>1454</v>
      </c>
      <c r="C5" s="27">
        <v>0.27929312331924705</v>
      </c>
      <c r="D5" s="28">
        <v>801.78</v>
      </c>
      <c r="E5" s="26">
        <v>546</v>
      </c>
      <c r="F5" s="27">
        <v>0.10487898578563196</v>
      </c>
      <c r="G5" s="28">
        <v>299.52999999999997</v>
      </c>
      <c r="H5" s="26">
        <v>3168</v>
      </c>
      <c r="I5" s="27">
        <v>0.60852862082212833</v>
      </c>
      <c r="J5" s="28">
        <v>1093.78</v>
      </c>
      <c r="K5" s="26">
        <v>38</v>
      </c>
      <c r="L5" s="27">
        <v>7.2992700729927005E-3</v>
      </c>
      <c r="M5" s="28">
        <v>-2.56</v>
      </c>
      <c r="N5" s="30">
        <v>5206</v>
      </c>
      <c r="O5" s="31">
        <v>2192.5300000000002</v>
      </c>
    </row>
    <row r="6" spans="1:15" x14ac:dyDescent="0.2">
      <c r="A6" s="25" t="s">
        <v>26</v>
      </c>
      <c r="B6" s="26">
        <v>1656</v>
      </c>
      <c r="C6" s="27">
        <v>0.55945945945945941</v>
      </c>
      <c r="D6" s="28">
        <v>752.49</v>
      </c>
      <c r="E6" s="26">
        <v>436</v>
      </c>
      <c r="F6" s="27">
        <v>0.14729729729729729</v>
      </c>
      <c r="G6" s="28">
        <v>164.15</v>
      </c>
      <c r="H6" s="26">
        <v>868</v>
      </c>
      <c r="I6" s="27">
        <v>0.29324324324324325</v>
      </c>
      <c r="J6" s="28">
        <v>269.69</v>
      </c>
      <c r="K6" s="29"/>
      <c r="L6" s="27">
        <v>1.2837837837837839E-2</v>
      </c>
      <c r="M6" s="29"/>
      <c r="N6" s="30">
        <v>2960</v>
      </c>
      <c r="O6" s="31">
        <v>1186.33</v>
      </c>
    </row>
    <row r="7" spans="1:15" x14ac:dyDescent="0.2">
      <c r="A7" s="25" t="s">
        <v>34</v>
      </c>
      <c r="B7" s="26">
        <v>1734</v>
      </c>
      <c r="C7" s="27">
        <v>0.65041260315078775</v>
      </c>
      <c r="D7" s="28">
        <v>787.93</v>
      </c>
      <c r="E7" s="26">
        <v>504</v>
      </c>
      <c r="F7" s="27">
        <v>0.18904726181545387</v>
      </c>
      <c r="G7" s="28">
        <v>189.76</v>
      </c>
      <c r="H7" s="26">
        <v>428</v>
      </c>
      <c r="I7" s="27">
        <v>0.16054013503375844</v>
      </c>
      <c r="J7" s="28">
        <v>132.97999999999999</v>
      </c>
      <c r="K7" s="29"/>
      <c r="L7" s="27">
        <v>1.4253563390847712E-2</v>
      </c>
      <c r="M7" s="29"/>
      <c r="N7" s="30">
        <v>2666</v>
      </c>
      <c r="O7" s="31">
        <v>1110.67</v>
      </c>
    </row>
    <row r="8" spans="1:15" x14ac:dyDescent="0.2">
      <c r="A8" s="25" t="s">
        <v>27</v>
      </c>
      <c r="B8" s="26">
        <v>3294</v>
      </c>
      <c r="C8" s="27">
        <v>0.82103688933200403</v>
      </c>
      <c r="D8" s="28">
        <v>1496.79</v>
      </c>
      <c r="E8" s="26">
        <v>250</v>
      </c>
      <c r="F8" s="27">
        <v>6.231306081754736E-2</v>
      </c>
      <c r="G8" s="28">
        <v>94.13</v>
      </c>
      <c r="H8" s="26">
        <v>468</v>
      </c>
      <c r="I8" s="27">
        <v>0.11665004985044865</v>
      </c>
      <c r="J8" s="28">
        <v>145.4</v>
      </c>
      <c r="K8" s="29"/>
      <c r="L8" s="27">
        <v>9.4715852442671979E-3</v>
      </c>
      <c r="M8" s="29"/>
      <c r="N8" s="30">
        <v>4012</v>
      </c>
      <c r="O8" s="31">
        <v>1736.32</v>
      </c>
    </row>
    <row r="9" spans="1:15" x14ac:dyDescent="0.2">
      <c r="A9" s="25" t="s">
        <v>35</v>
      </c>
      <c r="B9" s="26">
        <v>3504</v>
      </c>
      <c r="C9" s="27">
        <v>0.77694013303769405</v>
      </c>
      <c r="D9" s="28">
        <v>1899.24</v>
      </c>
      <c r="E9" s="26">
        <v>492</v>
      </c>
      <c r="F9" s="27">
        <v>0.10909090909090909</v>
      </c>
      <c r="G9" s="28">
        <v>210.79</v>
      </c>
      <c r="H9" s="26">
        <v>514</v>
      </c>
      <c r="I9" s="27">
        <v>0.11396895787139689</v>
      </c>
      <c r="J9" s="28">
        <v>161.59</v>
      </c>
      <c r="K9" s="29"/>
      <c r="L9" s="27">
        <v>8.4257206208425729E-3</v>
      </c>
      <c r="M9" s="29"/>
      <c r="N9" s="30">
        <v>4510</v>
      </c>
      <c r="O9" s="31">
        <v>2271.62</v>
      </c>
    </row>
    <row r="10" spans="1:15" x14ac:dyDescent="0.2">
      <c r="A10" s="25" t="s">
        <v>28</v>
      </c>
      <c r="B10" s="26">
        <v>2376</v>
      </c>
      <c r="C10" s="27">
        <v>0.49561952440550688</v>
      </c>
      <c r="D10" s="28">
        <v>2440.63</v>
      </c>
      <c r="E10" s="26">
        <v>1294</v>
      </c>
      <c r="F10" s="27">
        <v>0.26992073425114727</v>
      </c>
      <c r="G10" s="28">
        <v>604.42999999999995</v>
      </c>
      <c r="H10" s="26">
        <v>1124</v>
      </c>
      <c r="I10" s="27">
        <v>0.23445974134334585</v>
      </c>
      <c r="J10" s="28">
        <v>361.14</v>
      </c>
      <c r="K10" s="29"/>
      <c r="L10" s="27">
        <v>7.9265748852732579E-3</v>
      </c>
      <c r="M10" s="29"/>
      <c r="N10" s="30">
        <v>4794</v>
      </c>
      <c r="O10" s="31">
        <v>3406.2</v>
      </c>
    </row>
    <row r="11" spans="1:15" x14ac:dyDescent="0.2">
      <c r="A11" s="25" t="s">
        <v>36</v>
      </c>
      <c r="B11" s="26">
        <v>2914</v>
      </c>
      <c r="C11" s="27">
        <v>0.57159670459003531</v>
      </c>
      <c r="D11" s="28">
        <v>2352.87</v>
      </c>
      <c r="E11" s="26">
        <v>1102</v>
      </c>
      <c r="F11" s="27">
        <v>0.21616320125539426</v>
      </c>
      <c r="G11" s="28">
        <v>510.39</v>
      </c>
      <c r="H11" s="26">
        <v>1082</v>
      </c>
      <c r="I11" s="27">
        <v>0.21224009415457043</v>
      </c>
      <c r="J11" s="28">
        <v>345.38</v>
      </c>
      <c r="K11" s="29"/>
      <c r="L11" s="27">
        <v>7.4539034915653201E-3</v>
      </c>
      <c r="M11" s="29"/>
      <c r="N11" s="30">
        <v>5098</v>
      </c>
      <c r="O11" s="31">
        <v>3208.64</v>
      </c>
    </row>
    <row r="12" spans="1:15" x14ac:dyDescent="0.2">
      <c r="A12" s="25" t="s">
        <v>29</v>
      </c>
      <c r="B12" s="26">
        <v>3838</v>
      </c>
      <c r="C12" s="27">
        <v>0.80192227329711663</v>
      </c>
      <c r="D12" s="28">
        <v>1743.99</v>
      </c>
      <c r="E12" s="26">
        <v>256</v>
      </c>
      <c r="F12" s="27">
        <v>5.3489343919765987E-2</v>
      </c>
      <c r="G12" s="28">
        <v>96.39</v>
      </c>
      <c r="H12" s="26">
        <v>692</v>
      </c>
      <c r="I12" s="27">
        <v>0.14458838278311742</v>
      </c>
      <c r="J12" s="28">
        <v>215</v>
      </c>
      <c r="K12" s="29"/>
      <c r="L12" s="27">
        <v>7.9398244880902625E-3</v>
      </c>
      <c r="M12" s="29"/>
      <c r="N12" s="30">
        <v>4786</v>
      </c>
      <c r="O12" s="31">
        <v>2055.38</v>
      </c>
    </row>
    <row r="13" spans="1:15" x14ac:dyDescent="0.2">
      <c r="A13" s="25" t="s">
        <v>37</v>
      </c>
      <c r="B13" s="26">
        <v>2678</v>
      </c>
      <c r="C13" s="27">
        <v>0.7793946449359721</v>
      </c>
      <c r="D13" s="28">
        <v>1216.8800000000001</v>
      </c>
      <c r="E13" s="26">
        <v>184</v>
      </c>
      <c r="F13" s="27">
        <v>5.3550640279394643E-2</v>
      </c>
      <c r="G13" s="28">
        <v>69.27</v>
      </c>
      <c r="H13" s="26">
        <v>574</v>
      </c>
      <c r="I13" s="27">
        <v>0.1670547147846333</v>
      </c>
      <c r="J13" s="28">
        <v>178.34</v>
      </c>
      <c r="K13" s="29"/>
      <c r="L13" s="27">
        <v>1.1059371362048894E-2</v>
      </c>
      <c r="M13" s="29"/>
      <c r="N13" s="30">
        <v>3436</v>
      </c>
      <c r="O13" s="31">
        <v>1464.49</v>
      </c>
    </row>
    <row r="14" spans="1:15" x14ac:dyDescent="0.2">
      <c r="A14" s="25" t="s">
        <v>30</v>
      </c>
      <c r="B14" s="26">
        <v>1918</v>
      </c>
      <c r="C14" s="27">
        <v>0.56947743467933487</v>
      </c>
      <c r="D14" s="28">
        <v>911.57</v>
      </c>
      <c r="E14" s="26">
        <v>344</v>
      </c>
      <c r="F14" s="27">
        <v>0.10213776722090261</v>
      </c>
      <c r="G14" s="28">
        <v>161.46</v>
      </c>
      <c r="H14" s="26">
        <v>1106</v>
      </c>
      <c r="I14" s="27">
        <v>0.32838479809976245</v>
      </c>
      <c r="J14" s="28">
        <v>372.16</v>
      </c>
      <c r="K14" s="29"/>
      <c r="L14" s="27">
        <v>1.1282660332541567E-2</v>
      </c>
      <c r="M14" s="29"/>
      <c r="N14" s="30">
        <v>3368</v>
      </c>
      <c r="O14" s="31">
        <v>1445.19</v>
      </c>
    </row>
    <row r="15" spans="1:15" x14ac:dyDescent="0.2">
      <c r="A15" s="32" t="s">
        <v>20</v>
      </c>
      <c r="B15" s="30">
        <v>26416</v>
      </c>
      <c r="C15" s="33">
        <v>0.51223579600542957</v>
      </c>
      <c r="D15" s="31">
        <v>15397.83</v>
      </c>
      <c r="E15" s="30">
        <v>6626</v>
      </c>
      <c r="F15" s="33">
        <v>0.12848555361644368</v>
      </c>
      <c r="G15" s="31">
        <v>3101.07</v>
      </c>
      <c r="H15" s="30">
        <v>18490</v>
      </c>
      <c r="I15" s="33">
        <v>0.35854178786115959</v>
      </c>
      <c r="J15" s="31">
        <v>6265.85</v>
      </c>
      <c r="K15" s="30">
        <v>38</v>
      </c>
      <c r="L15" s="33">
        <v>7.3686251696722903E-4</v>
      </c>
      <c r="M15" s="31">
        <v>-2.56</v>
      </c>
      <c r="N15" s="30">
        <v>51570</v>
      </c>
      <c r="O15" s="31">
        <v>24762.19</v>
      </c>
    </row>
  </sheetData>
  <mergeCells count="5">
    <mergeCell ref="B1:D1"/>
    <mergeCell ref="E1:G1"/>
    <mergeCell ref="H1:J1"/>
    <mergeCell ref="K1:M1"/>
    <mergeCell ref="N1:O1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5"/>
  <sheetViews>
    <sheetView rightToLeft="1" workbookViewId="0">
      <selection activeCell="I29" sqref="I29"/>
    </sheetView>
  </sheetViews>
  <sheetFormatPr defaultRowHeight="14.25" x14ac:dyDescent="0.2"/>
  <cols>
    <col min="1" max="1" width="15.625" style="23" customWidth="1"/>
    <col min="2" max="2" width="14.875" style="23" customWidth="1"/>
    <col min="3" max="3" width="13.5" style="23" customWidth="1"/>
    <col min="4" max="4" width="16.375" style="23" customWidth="1"/>
    <col min="5" max="5" width="14.375" style="23" customWidth="1"/>
    <col min="6" max="6" width="13.5" style="23" customWidth="1"/>
    <col min="7" max="7" width="16.375" style="23" customWidth="1"/>
    <col min="8" max="8" width="15" style="23" customWidth="1"/>
    <col min="9" max="9" width="13.5" style="23" customWidth="1"/>
    <col min="10" max="10" width="16.375" style="23" customWidth="1"/>
    <col min="11" max="11" width="14.875" style="23" customWidth="1"/>
    <col min="12" max="12" width="13.5" style="23" customWidth="1"/>
    <col min="13" max="13" width="14.375" style="23" customWidth="1"/>
    <col min="14" max="14" width="17.375" style="23" customWidth="1"/>
    <col min="15" max="15" width="15.625" style="23" customWidth="1"/>
    <col min="16" max="16" width="0" style="23" hidden="1" customWidth="1"/>
    <col min="17" max="16384" width="9" style="23"/>
  </cols>
  <sheetData>
    <row r="1" spans="1:15" x14ac:dyDescent="0.2">
      <c r="A1" s="22" t="s">
        <v>15</v>
      </c>
      <c r="B1" s="70" t="s">
        <v>16</v>
      </c>
      <c r="C1" s="71"/>
      <c r="D1" s="72"/>
      <c r="E1" s="70" t="s">
        <v>17</v>
      </c>
      <c r="F1" s="71"/>
      <c r="G1" s="72"/>
      <c r="H1" s="70" t="s">
        <v>18</v>
      </c>
      <c r="I1" s="71"/>
      <c r="J1" s="72"/>
      <c r="K1" s="70" t="s">
        <v>19</v>
      </c>
      <c r="L1" s="71"/>
      <c r="M1" s="72"/>
      <c r="N1" s="73" t="s">
        <v>20</v>
      </c>
      <c r="O1" s="74"/>
    </row>
    <row r="2" spans="1:15" x14ac:dyDescent="0.2">
      <c r="A2" s="24" t="s">
        <v>21</v>
      </c>
      <c r="B2" s="24" t="s">
        <v>22</v>
      </c>
      <c r="C2" s="24" t="s">
        <v>23</v>
      </c>
      <c r="D2" s="24" t="s">
        <v>24</v>
      </c>
      <c r="E2" s="24" t="s">
        <v>22</v>
      </c>
      <c r="F2" s="24" t="s">
        <v>23</v>
      </c>
      <c r="G2" s="24" t="s">
        <v>24</v>
      </c>
      <c r="H2" s="24" t="s">
        <v>22</v>
      </c>
      <c r="I2" s="24" t="s">
        <v>23</v>
      </c>
      <c r="J2" s="24" t="s">
        <v>24</v>
      </c>
      <c r="K2" s="24" t="s">
        <v>22</v>
      </c>
      <c r="L2" s="24" t="s">
        <v>23</v>
      </c>
      <c r="M2" s="24" t="s">
        <v>24</v>
      </c>
      <c r="N2" s="24" t="s">
        <v>22</v>
      </c>
      <c r="O2" s="24" t="s">
        <v>24</v>
      </c>
    </row>
    <row r="3" spans="1:15" x14ac:dyDescent="0.2">
      <c r="A3" s="25" t="s">
        <v>32</v>
      </c>
      <c r="B3" s="26">
        <v>50480</v>
      </c>
      <c r="C3" s="27">
        <v>0.16907824222936763</v>
      </c>
      <c r="D3" s="28">
        <v>41834.69</v>
      </c>
      <c r="E3" s="26">
        <v>29100</v>
      </c>
      <c r="F3" s="27">
        <v>9.7467845659163985E-2</v>
      </c>
      <c r="G3" s="28">
        <v>14184.27</v>
      </c>
      <c r="H3" s="26">
        <v>218980</v>
      </c>
      <c r="I3" s="27">
        <v>0.73345391211146838</v>
      </c>
      <c r="J3" s="28">
        <v>61070.67</v>
      </c>
      <c r="K3" s="29"/>
      <c r="L3" s="27">
        <v>2.6453644158628081E-2</v>
      </c>
      <c r="M3" s="29"/>
      <c r="N3" s="30">
        <v>298560</v>
      </c>
      <c r="O3" s="31">
        <v>117089.63</v>
      </c>
    </row>
    <row r="4" spans="1:15" x14ac:dyDescent="0.2">
      <c r="A4" s="25" t="s">
        <v>25</v>
      </c>
      <c r="B4" s="26">
        <v>46940</v>
      </c>
      <c r="C4" s="27">
        <v>0.17659894657637321</v>
      </c>
      <c r="D4" s="28">
        <v>38401.61</v>
      </c>
      <c r="E4" s="26">
        <v>26060</v>
      </c>
      <c r="F4" s="27">
        <v>9.8043641835966894E-2</v>
      </c>
      <c r="G4" s="28">
        <v>12519.23</v>
      </c>
      <c r="H4" s="26">
        <v>192800</v>
      </c>
      <c r="I4" s="27">
        <v>0.72535741158765987</v>
      </c>
      <c r="J4" s="28">
        <v>52923.6</v>
      </c>
      <c r="K4" s="29"/>
      <c r="L4" s="27">
        <v>2.9714070729872085E-2</v>
      </c>
      <c r="M4" s="29"/>
      <c r="N4" s="30">
        <v>265800</v>
      </c>
      <c r="O4" s="31">
        <v>103844.44</v>
      </c>
    </row>
    <row r="5" spans="1:15" x14ac:dyDescent="0.2">
      <c r="A5" s="25" t="s">
        <v>33</v>
      </c>
      <c r="B5" s="26">
        <v>95240</v>
      </c>
      <c r="C5" s="27">
        <v>0.41856744807460733</v>
      </c>
      <c r="D5" s="28">
        <v>37366.43</v>
      </c>
      <c r="E5" s="26">
        <v>31560</v>
      </c>
      <c r="F5" s="27">
        <v>0.13870210690082535</v>
      </c>
      <c r="G5" s="28">
        <v>10068.5</v>
      </c>
      <c r="H5" s="26">
        <v>92840</v>
      </c>
      <c r="I5" s="27">
        <v>0.40801975933690199</v>
      </c>
      <c r="J5" s="28">
        <v>23187.119999999999</v>
      </c>
      <c r="K5" s="26">
        <v>7898</v>
      </c>
      <c r="L5" s="27">
        <v>3.471068568766536E-2</v>
      </c>
      <c r="M5" s="28">
        <v>-480.63</v>
      </c>
      <c r="N5" s="30">
        <v>227538</v>
      </c>
      <c r="O5" s="31">
        <v>70141.42</v>
      </c>
    </row>
    <row r="6" spans="1:15" x14ac:dyDescent="0.2">
      <c r="A6" s="25" t="s">
        <v>26</v>
      </c>
      <c r="B6" s="26">
        <v>82640</v>
      </c>
      <c r="C6" s="27">
        <v>0.36370037848780917</v>
      </c>
      <c r="D6" s="28">
        <v>30791.67</v>
      </c>
      <c r="E6" s="26">
        <v>47160</v>
      </c>
      <c r="F6" s="27">
        <v>0.20755215209928704</v>
      </c>
      <c r="G6" s="28">
        <v>14138.57</v>
      </c>
      <c r="H6" s="26">
        <v>97420</v>
      </c>
      <c r="I6" s="27">
        <v>0.42874746941290381</v>
      </c>
      <c r="J6" s="28">
        <v>23526.93</v>
      </c>
      <c r="K6" s="29"/>
      <c r="L6" s="27">
        <v>3.4759264149282633E-2</v>
      </c>
      <c r="M6" s="29"/>
      <c r="N6" s="30">
        <v>227220</v>
      </c>
      <c r="O6" s="31">
        <v>68457.17</v>
      </c>
    </row>
    <row r="7" spans="1:15" x14ac:dyDescent="0.2">
      <c r="A7" s="25" t="s">
        <v>34</v>
      </c>
      <c r="B7" s="26">
        <v>89800</v>
      </c>
      <c r="C7" s="27">
        <v>0.4605128205128205</v>
      </c>
      <c r="D7" s="28">
        <v>33459.480000000003</v>
      </c>
      <c r="E7" s="26">
        <v>32500</v>
      </c>
      <c r="F7" s="27">
        <v>0.16666666666666666</v>
      </c>
      <c r="G7" s="28">
        <v>9743.5</v>
      </c>
      <c r="H7" s="26">
        <v>72700</v>
      </c>
      <c r="I7" s="27">
        <v>0.37282051282051282</v>
      </c>
      <c r="J7" s="28">
        <v>17557.05</v>
      </c>
      <c r="K7" s="29"/>
      <c r="L7" s="27">
        <v>4.0502564102564101E-2</v>
      </c>
      <c r="M7" s="29"/>
      <c r="N7" s="30">
        <v>195000</v>
      </c>
      <c r="O7" s="31">
        <v>60760.03</v>
      </c>
    </row>
    <row r="8" spans="1:15" x14ac:dyDescent="0.2">
      <c r="A8" s="25" t="s">
        <v>27</v>
      </c>
      <c r="B8" s="26">
        <v>94920</v>
      </c>
      <c r="C8" s="27">
        <v>0.48389070146818924</v>
      </c>
      <c r="D8" s="28">
        <v>35367.19</v>
      </c>
      <c r="E8" s="26">
        <v>30960</v>
      </c>
      <c r="F8" s="27">
        <v>0.15783034257748776</v>
      </c>
      <c r="G8" s="28">
        <v>9281.81</v>
      </c>
      <c r="H8" s="26">
        <v>70280</v>
      </c>
      <c r="I8" s="27">
        <v>0.35827895595432302</v>
      </c>
      <c r="J8" s="28">
        <v>16972.62</v>
      </c>
      <c r="K8" s="29"/>
      <c r="L8" s="27">
        <v>4.026305057096248E-2</v>
      </c>
      <c r="M8" s="29"/>
      <c r="N8" s="30">
        <v>196160</v>
      </c>
      <c r="O8" s="31">
        <v>61621.62</v>
      </c>
    </row>
    <row r="9" spans="1:15" x14ac:dyDescent="0.2">
      <c r="A9" s="25" t="s">
        <v>35</v>
      </c>
      <c r="B9" s="26">
        <v>74620</v>
      </c>
      <c r="C9" s="27">
        <v>0.29807461851881439</v>
      </c>
      <c r="D9" s="28">
        <v>56017.22</v>
      </c>
      <c r="E9" s="26">
        <v>54300</v>
      </c>
      <c r="F9" s="27">
        <v>0.21690500918750499</v>
      </c>
      <c r="G9" s="28">
        <v>19833.2</v>
      </c>
      <c r="H9" s="26">
        <v>121420</v>
      </c>
      <c r="I9" s="27">
        <v>0.48502037229368061</v>
      </c>
      <c r="J9" s="28">
        <v>29876.21</v>
      </c>
      <c r="K9" s="29"/>
      <c r="L9" s="27">
        <v>3.1549093233202846E-2</v>
      </c>
      <c r="M9" s="29"/>
      <c r="N9" s="30">
        <v>250340</v>
      </c>
      <c r="O9" s="31">
        <v>105726.63</v>
      </c>
    </row>
    <row r="10" spans="1:15" x14ac:dyDescent="0.2">
      <c r="A10" s="25" t="s">
        <v>28</v>
      </c>
      <c r="B10" s="26">
        <v>69120</v>
      </c>
      <c r="C10" s="27">
        <v>0.27911484412857374</v>
      </c>
      <c r="D10" s="28">
        <v>61655.040000000001</v>
      </c>
      <c r="E10" s="26">
        <v>58540</v>
      </c>
      <c r="F10" s="27">
        <v>0.23639153610079147</v>
      </c>
      <c r="G10" s="28">
        <v>22016.9</v>
      </c>
      <c r="H10" s="26">
        <v>119980</v>
      </c>
      <c r="I10" s="27">
        <v>0.48449361977063476</v>
      </c>
      <c r="J10" s="28">
        <v>29599.07</v>
      </c>
      <c r="K10" s="29"/>
      <c r="L10" s="27">
        <v>3.1893070586335004E-2</v>
      </c>
      <c r="M10" s="29"/>
      <c r="N10" s="30">
        <v>247640</v>
      </c>
      <c r="O10" s="31">
        <v>113271.01</v>
      </c>
    </row>
    <row r="11" spans="1:15" x14ac:dyDescent="0.2">
      <c r="A11" s="25" t="s">
        <v>36</v>
      </c>
      <c r="B11" s="26">
        <v>131740</v>
      </c>
      <c r="C11" s="27">
        <v>0.41409442383856165</v>
      </c>
      <c r="D11" s="28">
        <v>56669.56</v>
      </c>
      <c r="E11" s="26">
        <v>59440</v>
      </c>
      <c r="F11" s="27">
        <v>0.18683598415791791</v>
      </c>
      <c r="G11" s="28">
        <v>18714.349999999999</v>
      </c>
      <c r="H11" s="26">
        <v>126960</v>
      </c>
      <c r="I11" s="27">
        <v>0.39906959200352049</v>
      </c>
      <c r="J11" s="28">
        <v>30801.55</v>
      </c>
      <c r="K11" s="29"/>
      <c r="L11" s="27">
        <v>2.4825548500660086E-2</v>
      </c>
      <c r="M11" s="29"/>
      <c r="N11" s="30">
        <v>318140</v>
      </c>
      <c r="O11" s="31">
        <v>106185.46</v>
      </c>
    </row>
    <row r="12" spans="1:15" x14ac:dyDescent="0.2">
      <c r="A12" s="25" t="s">
        <v>29</v>
      </c>
      <c r="B12" s="26">
        <v>96460</v>
      </c>
      <c r="C12" s="27">
        <v>0.49649989705579578</v>
      </c>
      <c r="D12" s="28">
        <v>35941</v>
      </c>
      <c r="E12" s="26">
        <v>31060</v>
      </c>
      <c r="F12" s="27">
        <v>0.15987234918674079</v>
      </c>
      <c r="G12" s="28">
        <v>9311.7900000000009</v>
      </c>
      <c r="H12" s="26">
        <v>66760</v>
      </c>
      <c r="I12" s="27">
        <v>0.34362775375746346</v>
      </c>
      <c r="J12" s="28">
        <v>16122.54</v>
      </c>
      <c r="K12" s="29"/>
      <c r="L12" s="27">
        <v>4.0652666254889849E-2</v>
      </c>
      <c r="M12" s="29"/>
      <c r="N12" s="30">
        <v>194280</v>
      </c>
      <c r="O12" s="31">
        <v>61375.33</v>
      </c>
    </row>
    <row r="13" spans="1:15" x14ac:dyDescent="0.2">
      <c r="A13" s="25" t="s">
        <v>37</v>
      </c>
      <c r="B13" s="26">
        <v>79220</v>
      </c>
      <c r="C13" s="27">
        <v>0.46457893502228476</v>
      </c>
      <c r="D13" s="28">
        <v>29517.38</v>
      </c>
      <c r="E13" s="26">
        <v>28100</v>
      </c>
      <c r="F13" s="27">
        <v>0.16479005395261553</v>
      </c>
      <c r="G13" s="28">
        <v>8424.3799999999992</v>
      </c>
      <c r="H13" s="26">
        <v>63200</v>
      </c>
      <c r="I13" s="27">
        <v>0.37063101102509971</v>
      </c>
      <c r="J13" s="28">
        <v>15262.8</v>
      </c>
      <c r="K13" s="29"/>
      <c r="L13" s="27">
        <v>4.6317147548674643E-2</v>
      </c>
      <c r="M13" s="29"/>
      <c r="N13" s="30">
        <v>170520</v>
      </c>
      <c r="O13" s="31">
        <v>53204.56</v>
      </c>
    </row>
    <row r="14" spans="1:15" x14ac:dyDescent="0.2">
      <c r="A14" s="25" t="s">
        <v>30</v>
      </c>
      <c r="B14" s="26">
        <v>54660</v>
      </c>
      <c r="C14" s="27">
        <v>0.22261138714669707</v>
      </c>
      <c r="D14" s="28">
        <v>36279.57</v>
      </c>
      <c r="E14" s="26">
        <v>27740</v>
      </c>
      <c r="F14" s="27">
        <v>0.11297548260975808</v>
      </c>
      <c r="G14" s="28">
        <v>11859.83</v>
      </c>
      <c r="H14" s="26">
        <v>163140</v>
      </c>
      <c r="I14" s="27">
        <v>0.66441313024354487</v>
      </c>
      <c r="J14" s="28">
        <v>44224.89</v>
      </c>
      <c r="K14" s="29"/>
      <c r="L14" s="27">
        <v>3.2165838559908774E-2</v>
      </c>
      <c r="M14" s="29"/>
      <c r="N14" s="30">
        <v>245540</v>
      </c>
      <c r="O14" s="31">
        <v>92364.29</v>
      </c>
    </row>
    <row r="15" spans="1:15" x14ac:dyDescent="0.2">
      <c r="A15" s="32" t="s">
        <v>20</v>
      </c>
      <c r="B15" s="30">
        <v>965840</v>
      </c>
      <c r="C15" s="33">
        <v>0.34047557440976217</v>
      </c>
      <c r="D15" s="31">
        <v>493300.84</v>
      </c>
      <c r="E15" s="30">
        <v>456520</v>
      </c>
      <c r="F15" s="33">
        <v>0.16093132323111969</v>
      </c>
      <c r="G15" s="31">
        <v>160096.32999999999</v>
      </c>
      <c r="H15" s="30">
        <v>1406480</v>
      </c>
      <c r="I15" s="33">
        <v>0.49580891855363451</v>
      </c>
      <c r="J15" s="31">
        <v>361125.05</v>
      </c>
      <c r="K15" s="30">
        <v>7898</v>
      </c>
      <c r="L15" s="33">
        <v>2.7841838054836225E-3</v>
      </c>
      <c r="M15" s="31">
        <v>-480.63</v>
      </c>
      <c r="N15" s="30">
        <v>2836738</v>
      </c>
      <c r="O15" s="31">
        <v>1014041.59</v>
      </c>
    </row>
  </sheetData>
  <mergeCells count="5">
    <mergeCell ref="B1:D1"/>
    <mergeCell ref="E1:G1"/>
    <mergeCell ref="H1:J1"/>
    <mergeCell ref="K1:M1"/>
    <mergeCell ref="N1:O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גליונות עבודה</vt:lpstr>
      </vt:variant>
      <vt:variant>
        <vt:i4>13</vt:i4>
      </vt:variant>
    </vt:vector>
  </HeadingPairs>
  <TitlesOfParts>
    <vt:vector size="13" baseType="lpstr">
      <vt:lpstr>ריכוז נתוני חשמל 2020</vt:lpstr>
      <vt:lpstr>בית שמש</vt:lpstr>
      <vt:lpstr>החי"ש  340937884</vt:lpstr>
      <vt:lpstr>החי"ש 340938235</vt:lpstr>
      <vt:lpstr>הנורית</vt:lpstr>
      <vt:lpstr>איתנים עליון</vt:lpstr>
      <vt:lpstr>איתנים תחתון</vt:lpstr>
      <vt:lpstr>סמים</vt:lpstr>
      <vt:lpstr>כפר שאול</vt:lpstr>
      <vt:lpstr>מעון</vt:lpstr>
      <vt:lpstr>קריית יובל</vt:lpstr>
      <vt:lpstr>תבן דרום</vt:lpstr>
      <vt:lpstr>מרכז חירום</vt:lpstr>
    </vt:vector>
  </TitlesOfParts>
  <Company>PSJER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משה- ארקי</dc:creator>
  <cp:lastModifiedBy>רחלי מור</cp:lastModifiedBy>
  <dcterms:created xsi:type="dcterms:W3CDTF">2021-03-16T10:48:20Z</dcterms:created>
  <dcterms:modified xsi:type="dcterms:W3CDTF">2022-01-20T06:08:54Z</dcterms:modified>
</cp:coreProperties>
</file>