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xl/persons/person.xml" ContentType="application/vnd.ms-excel.person+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defaultThemeVersion="124226"/>
  <mc:AlternateContent xmlns:mc="http://schemas.openxmlformats.org/markup-compatibility/2006">
    <mc:Choice Requires="x15">
      <x15ac:absPath xmlns:x15ac="http://schemas.microsoft.com/office/spreadsheetml/2010/11/ac" url="Z:\מכרזים\"/>
    </mc:Choice>
  </mc:AlternateContent>
  <xr:revisionPtr revIDLastSave="0" documentId="8_{9D57569F-0C9E-49D6-8D0C-479CFD23ECCF}" xr6:coauthVersionLast="47" xr6:coauthVersionMax="47" xr10:uidLastSave="{00000000-0000-0000-0000-000000000000}"/>
  <bookViews>
    <workbookView xWindow="-108" yWindow="-108" windowWidth="23256" windowHeight="12456" xr2:uid="{00000000-000D-0000-FFFF-FFFF00000000}"/>
  </bookViews>
  <sheets>
    <sheet name="הצעת המחיר - אחזקת מתקני קירור" sheetId="9" r:id="rId1"/>
  </sheets>
  <definedNames>
    <definedName name="_xlnm.Print_Area" localSheetId="0">'הצעת המחיר - אחזקת מתקני קירור'!$A$1:$F$235</definedName>
    <definedName name="_xlnm.Print_Titles" localSheetId="0">'הצעת המחיר - אחזקת מתקני קירור'!$5:$5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232" i="9" l="1"/>
  <c r="F233" i="9" s="1"/>
  <c r="F40" i="9"/>
  <c r="F41" i="9"/>
  <c r="F42" i="9"/>
  <c r="F45" i="9"/>
  <c r="F48" i="9"/>
  <c r="F49" i="9"/>
  <c r="F50" i="9"/>
  <c r="F51" i="9"/>
  <c r="F52" i="9"/>
  <c r="F53" i="9"/>
  <c r="F54" i="9"/>
  <c r="F55" i="9"/>
  <c r="F56" i="9"/>
  <c r="F57" i="9"/>
  <c r="F58" i="9"/>
  <c r="F59" i="9"/>
  <c r="F60" i="9"/>
  <c r="F61" i="9"/>
  <c r="F62" i="9"/>
  <c r="F63" i="9"/>
  <c r="F64" i="9"/>
  <c r="F65" i="9"/>
  <c r="F66" i="9"/>
  <c r="F67" i="9"/>
  <c r="F68" i="9"/>
  <c r="F69" i="9"/>
  <c r="F70" i="9"/>
  <c r="F71" i="9"/>
  <c r="F72" i="9"/>
  <c r="F73" i="9"/>
  <c r="F74" i="9"/>
  <c r="F75" i="9"/>
  <c r="F76" i="9"/>
  <c r="F77" i="9"/>
  <c r="F78" i="9"/>
  <c r="F79" i="9"/>
  <c r="F80" i="9"/>
  <c r="F81" i="9"/>
  <c r="F82" i="9"/>
  <c r="F83" i="9"/>
  <c r="F43" i="9"/>
  <c r="F44" i="9"/>
  <c r="F46" i="9"/>
  <c r="F47" i="9"/>
  <c r="F228" i="9" l="1"/>
  <c r="F229" i="9"/>
  <c r="F226" i="9"/>
  <c r="F212" i="9"/>
  <c r="F216" i="9"/>
  <c r="F220" i="9"/>
  <c r="F209" i="9"/>
  <c r="F90" i="9"/>
  <c r="F94" i="9"/>
  <c r="F98" i="9"/>
  <c r="F102" i="9"/>
  <c r="F106" i="9"/>
  <c r="F110" i="9"/>
  <c r="F114" i="9"/>
  <c r="F118" i="9"/>
  <c r="F122" i="9"/>
  <c r="F126" i="9"/>
  <c r="F130" i="9"/>
  <c r="F134" i="9"/>
  <c r="F138" i="9"/>
  <c r="F142" i="9"/>
  <c r="F146" i="9"/>
  <c r="F150" i="9"/>
  <c r="F154" i="9"/>
  <c r="F158" i="9"/>
  <c r="F162" i="9"/>
  <c r="F166" i="9"/>
  <c r="F170" i="9"/>
  <c r="F174" i="9"/>
  <c r="F178" i="9"/>
  <c r="F182" i="9"/>
  <c r="F186" i="9"/>
  <c r="F190" i="9"/>
  <c r="F194" i="9"/>
  <c r="F198" i="9"/>
  <c r="F202" i="9"/>
  <c r="F206" i="9"/>
  <c r="F86" i="9"/>
  <c r="F39" i="9"/>
  <c r="F84" i="9" s="1"/>
  <c r="F8" i="9"/>
  <c r="F9" i="9"/>
  <c r="F10" i="9"/>
  <c r="F11" i="9"/>
  <c r="F12" i="9"/>
  <c r="F13" i="9"/>
  <c r="F14" i="9"/>
  <c r="F15" i="9"/>
  <c r="F16" i="9"/>
  <c r="F17" i="9"/>
  <c r="F18" i="9"/>
  <c r="F19" i="9"/>
  <c r="F20" i="9"/>
  <c r="F21" i="9"/>
  <c r="F22" i="9"/>
  <c r="F23" i="9"/>
  <c r="F24" i="9"/>
  <c r="F25" i="9"/>
  <c r="F26" i="9"/>
  <c r="F27" i="9"/>
  <c r="F28" i="9"/>
  <c r="F30" i="9"/>
  <c r="F32" i="9"/>
  <c r="F33" i="9"/>
  <c r="F34" i="9"/>
  <c r="F35" i="9"/>
  <c r="F36" i="9"/>
  <c r="F7" i="9"/>
  <c r="F227" i="9"/>
  <c r="F223" i="9"/>
  <c r="F222" i="9"/>
  <c r="F221" i="9"/>
  <c r="F219" i="9"/>
  <c r="F218" i="9"/>
  <c r="F217" i="9"/>
  <c r="F215" i="9"/>
  <c r="F214" i="9"/>
  <c r="F213" i="9"/>
  <c r="F211" i="9"/>
  <c r="F210" i="9"/>
  <c r="F205" i="9"/>
  <c r="F204" i="9"/>
  <c r="F203" i="9"/>
  <c r="F201" i="9"/>
  <c r="F200" i="9"/>
  <c r="F199" i="9"/>
  <c r="F197" i="9"/>
  <c r="F196" i="9"/>
  <c r="F195" i="9"/>
  <c r="F193" i="9"/>
  <c r="F192" i="9"/>
  <c r="F191" i="9"/>
  <c r="F189" i="9"/>
  <c r="F188" i="9"/>
  <c r="F187" i="9"/>
  <c r="F185" i="9"/>
  <c r="F184" i="9"/>
  <c r="F183" i="9"/>
  <c r="F181" i="9"/>
  <c r="F180" i="9"/>
  <c r="F179" i="9"/>
  <c r="F177" i="9"/>
  <c r="F176" i="9"/>
  <c r="F175" i="9"/>
  <c r="F173" i="9"/>
  <c r="F172" i="9"/>
  <c r="F171" i="9"/>
  <c r="F169" i="9"/>
  <c r="F168" i="9"/>
  <c r="F167" i="9"/>
  <c r="F165" i="9"/>
  <c r="F164" i="9"/>
  <c r="F163" i="9"/>
  <c r="F161" i="9"/>
  <c r="F160" i="9"/>
  <c r="F159" i="9"/>
  <c r="F157" i="9"/>
  <c r="F156" i="9"/>
  <c r="F155" i="9"/>
  <c r="F153" i="9"/>
  <c r="F152" i="9"/>
  <c r="F151" i="9"/>
  <c r="F149" i="9"/>
  <c r="F148" i="9"/>
  <c r="F147" i="9"/>
  <c r="F145" i="9"/>
  <c r="F144" i="9"/>
  <c r="F143" i="9"/>
  <c r="F141" i="9"/>
  <c r="F140" i="9"/>
  <c r="F139" i="9"/>
  <c r="F137" i="9"/>
  <c r="F136" i="9"/>
  <c r="F135" i="9"/>
  <c r="F133" i="9"/>
  <c r="F132" i="9"/>
  <c r="F131" i="9"/>
  <c r="F129" i="9"/>
  <c r="F128" i="9"/>
  <c r="F127" i="9"/>
  <c r="F125" i="9"/>
  <c r="F124" i="9"/>
  <c r="F123" i="9"/>
  <c r="F121" i="9"/>
  <c r="F120" i="9"/>
  <c r="F119" i="9"/>
  <c r="F117" i="9"/>
  <c r="F116" i="9"/>
  <c r="F115" i="9"/>
  <c r="F113" i="9"/>
  <c r="F112" i="9"/>
  <c r="F111" i="9"/>
  <c r="F109" i="9"/>
  <c r="F108" i="9"/>
  <c r="F107" i="9"/>
  <c r="F105" i="9"/>
  <c r="F104" i="9"/>
  <c r="F103" i="9"/>
  <c r="F101" i="9"/>
  <c r="F100" i="9"/>
  <c r="F99" i="9"/>
  <c r="F97" i="9"/>
  <c r="F96" i="9"/>
  <c r="F95" i="9"/>
  <c r="F93" i="9"/>
  <c r="F92" i="9"/>
  <c r="F91" i="9"/>
  <c r="F89" i="9"/>
  <c r="F88" i="9"/>
  <c r="F87" i="9"/>
  <c r="F31" i="9"/>
  <c r="F29" i="9"/>
  <c r="F230" i="9" l="1"/>
  <c r="F224" i="9"/>
  <c r="F207" i="9"/>
  <c r="F37" i="9"/>
  <c r="F234" i="9" l="1"/>
  <c r="F235" i="9" s="1"/>
</calcChain>
</file>

<file path=xl/sharedStrings.xml><?xml version="1.0" encoding="utf-8"?>
<sst xmlns="http://schemas.openxmlformats.org/spreadsheetml/2006/main" count="613" uniqueCount="327">
  <si>
    <t>ספ'</t>
  </si>
  <si>
    <t>תאור</t>
  </si>
  <si>
    <t>יחידה</t>
  </si>
  <si>
    <t>סה"כ, כולל מע"מ</t>
  </si>
  <si>
    <t>סה"כ, לפני מע"מ</t>
  </si>
  <si>
    <t>סה"כ פרק 01</t>
  </si>
  <si>
    <t>סה"כ פרק 02</t>
  </si>
  <si>
    <t>סה"כ פרק 03</t>
  </si>
  <si>
    <t>סה"כ פרק 04</t>
  </si>
  <si>
    <t>קומפלט</t>
  </si>
  <si>
    <t>החלפת בריכת ניקוז</t>
  </si>
  <si>
    <t>ש"ע</t>
  </si>
  <si>
    <t>סה"כ פרק 05</t>
  </si>
  <si>
    <t>%</t>
  </si>
  <si>
    <t>מ"ר</t>
  </si>
  <si>
    <t>כנ"ל בגודל 1/4 ועד וכולל 1/3 כ"ס</t>
  </si>
  <si>
    <t>כנ"ל בגודל 1/2 כ"ס</t>
  </si>
  <si>
    <t>כנ"ל בגודל '' 3/4 עד וכולל 1 כ"ס</t>
  </si>
  <si>
    <t>החלפת יחידת עיבוי מושלמת לגז R-134A, בגודל 1/8 ועד וכולל 1/5 כ"ס, כולל מדחס, מעבה, מייבש, פירוק היחידה הישנה וסילוקה, ואקום, בדיקת דליפות ומילוי גז וכו' כנדרש והפעלה תקינה של המערכת.</t>
  </si>
  <si>
    <t>החלפת מדחס לגז R-22, בגודל 1/8 ועד וכולל 1/5 כ"ס, כולל ריכוז גז, פירוק המדחס הישן וסילוקו, החלפת מייבש, ואקום, בדיקת דליפות ומילוי גז וכו' כנדרש והפעלה תקינה של המערכת</t>
  </si>
  <si>
    <t>איתור ותיקוני דליפות גז ומילוי גז, בדיקה יסודית לאחר התיקון, ואקום ומילוי גז כנדרש והפעלה תקינה של המערכת</t>
  </si>
  <si>
    <t>כנ"ל, כולל החלפת מסנן מייבש</t>
  </si>
  <si>
    <t>החלפת אטם גומי לדלת תא הקפאה</t>
  </si>
  <si>
    <t>החלפת אטם גומי לדלת תא מוצרים</t>
  </si>
  <si>
    <t>החלפת טרמוסטט</t>
  </si>
  <si>
    <t>החלפת בית מנורה</t>
  </si>
  <si>
    <t>החלפת טיימר הפשרה במקרר NF</t>
  </si>
  <si>
    <t>החלפת מפסק טרמי BI-METAL גמר הפשרה במקרר NF</t>
  </si>
  <si>
    <t>החלפת גוף חימום להפשרת סוללה במקרר NF</t>
  </si>
  <si>
    <t>החלפת פלטת קירור במקרר, כולל מילוי גז</t>
  </si>
  <si>
    <t>החלפת מנוע מעבה / מאייד, כולל פנל עד 20W</t>
  </si>
  <si>
    <t>הסבת מערכת קירור מגז R-12 לגז R-22 או גז R-134A עם מדחס בגודל 1/4 כ"כ כמתואר בסעיף 7.9 "הסבת, החלפת גז קירור", כולל איסוף גז R-12, פירוק המדחס הישן וסילוקו, החלפת מדחס, מייבש, ואקום, בדיקת דליפות ומילוי גז R-22 וכו' כנדרש והפעלה תקינה של המערכת</t>
  </si>
  <si>
    <t>כנ"ל למערכת עם מדחס 3/4 עד 1 כ"ס</t>
  </si>
  <si>
    <t>כנ"ל בגודל 1/2 כ"ס ועד וכולל 3/4 כ"ס</t>
  </si>
  <si>
    <t>כנ"ל בגודל 1 כ"ס</t>
  </si>
  <si>
    <t>הסבת יחידת עיבוי מושלמת למקפיא מגז R-502 לגז R-408, בגודל 1/8 ועד וכולל 1/5 כ"ס, כולל מדחס, מעבה, מייבש, פירוק היחידה הישנה וסילוקה, ואקום, בדיקת דליפות ומילוי גז וכו' כנדרש והפעלה תקינה של המערכת</t>
  </si>
  <si>
    <t>החלפת מדחס לגז R-12, בגודל 1/8 ועד וכולל 1/5 כ"ס, כולל ריכוז גז, פירוק המדחס הישן וסילוקו, החלפת מייבש, ואקום, בדיקת דליפות ומילוי גז וכו' כנדרש והפעלה תקינה של המערכת</t>
  </si>
  <si>
    <t>החלפת מדחס לגז R-134A, בגודל 1/8 ועד וכולל 1/5 כ"ס, כולל ריכוז גז, פירוק המדחס הישן וסילוקו, החלפת מייבש, ואקום, בדיקת דליפות ומילוי גז וכו' כנדרש והפעלה תקינה של המערכת</t>
  </si>
  <si>
    <t>2.10</t>
  </si>
  <si>
    <t>2.11</t>
  </si>
  <si>
    <t>2.12</t>
  </si>
  <si>
    <t>2.13</t>
  </si>
  <si>
    <t>2.14</t>
  </si>
  <si>
    <t>2.15</t>
  </si>
  <si>
    <t>2.16</t>
  </si>
  <si>
    <t>2.17</t>
  </si>
  <si>
    <t>החלפת מדחס לגז R-502 או 404A או 408, בגודל 1/8 ועד וכולל 1/5 כ"ס, כולל ריכוז גז, פירוק המדחס הישן וסילוקו, החלפת מייבש, ואקום, בדיקת דליפות ומילוי גז וכו' כנדרש והפעלה תקינה של המערכת</t>
  </si>
  <si>
    <t>2.18</t>
  </si>
  <si>
    <t>2.19</t>
  </si>
  <si>
    <t>2.20</t>
  </si>
  <si>
    <t>איתור ותיקוני דליפות גז ומילוי גז, כולל החלפת מסנן / מייבש, בדיקה יסודית לאחר התיקון, ואקום ומילוי גז כנדרש והפעלה תקינה של המערכת</t>
  </si>
  <si>
    <t>2.21</t>
  </si>
  <si>
    <t xml:space="preserve">החלפת גוף חימום להפשרת סוללה </t>
  </si>
  <si>
    <t>2.22</t>
  </si>
  <si>
    <t>2.23</t>
  </si>
  <si>
    <t>החלפת מאורר חד-פאזי במפזר קור</t>
  </si>
  <si>
    <t>החלפת מנוע במפזר קור במקרר NF</t>
  </si>
  <si>
    <t>2.24</t>
  </si>
  <si>
    <t>2.25</t>
  </si>
  <si>
    <t>החלפת טרמומטר עגול בקוטר 100 מ"מ</t>
  </si>
  <si>
    <t>2.26</t>
  </si>
  <si>
    <t>החלפת סוללת מעבה ליחידה בגודל 1/3 כ"ס, כולל פירוק הסוללה הישנה וסילוקה, החלפת מייבש, ואקום, בדיקת דליפות ומילוי גז וכו' כנדרש והפעלה תקינה של המערכת</t>
  </si>
  <si>
    <t>2.27</t>
  </si>
  <si>
    <t>2.28</t>
  </si>
  <si>
    <t>2.29</t>
  </si>
  <si>
    <t>כנ"ל בגודל 5/8 כ"ס</t>
  </si>
  <si>
    <t>כנ"ל בגודל 3/4 כ"ס</t>
  </si>
  <si>
    <t>2.30</t>
  </si>
  <si>
    <t>2.31</t>
  </si>
  <si>
    <t>החלפת מפסק דלת</t>
  </si>
  <si>
    <t>2.32</t>
  </si>
  <si>
    <t>החלפת צינור קפילרי, כולל פירוק הקפילר הישן וסילוקו, החלפת מייבש, ואקום, בדיקת דליפות ומילוי גז וכו' כנדרש והפעלה תקינה של המערכת</t>
  </si>
  <si>
    <t>2.33</t>
  </si>
  <si>
    <t>החלפת פרסוסטט לחץ נמוך</t>
  </si>
  <si>
    <t>2.34</t>
  </si>
  <si>
    <t>החלפת טיימר הפשרה</t>
  </si>
  <si>
    <t>2.35</t>
  </si>
  <si>
    <t>החלפת מגען חשמלי</t>
  </si>
  <si>
    <t>2.36</t>
  </si>
  <si>
    <t>החלפת סוללת מאיד ליחידה בגודל 1/3 כ"ס, כולל ריכוז גז, פירוק הסוללה הישנה וסילוקה, החלפת מייבש, מפוחים, ואקום, בדיקת דליפות ומילוי גז וכו' כנדרש והפעלה תקינה של המערכת</t>
  </si>
  <si>
    <t>2.37</t>
  </si>
  <si>
    <t>2.38</t>
  </si>
  <si>
    <t>2.39</t>
  </si>
  <si>
    <t>2.40</t>
  </si>
  <si>
    <t>החלפת גוף חימום לניקוז</t>
  </si>
  <si>
    <t>2.41</t>
  </si>
  <si>
    <t>2.42</t>
  </si>
  <si>
    <t>2.43</t>
  </si>
  <si>
    <t>2.44</t>
  </si>
  <si>
    <t>2.45</t>
  </si>
  <si>
    <t>הסבת מערכת קירור מגז R-12 או R-502 לגז R-22 או R-404A, בגודל 1/3 ועד וכולל 3/4 כ"ס כמתואר בסעיף 7.9 "הסבת, החלפת גז קירור", כולל איסוף הגז הישן, פירוק המדחס הישן וסילוקו, החלפת מדחס ושסתום התפשטות, מייבש, ואקום, בדיקת דליפות ומילוי גז וכו' כנדרש והפעלה תקינה של המערכת</t>
  </si>
  <si>
    <t>הסבת מערכת קירור מגז R-502 לגז R-408, בגודל 1/3 ועד וכולל 3/4 כ"ס כמתואר בסעיף 7.9 "הסבת, החלפת גז קירור", כולל איסוף הגז הישן, החלפת מייבש, ואקום, בדיקת דליפות ומילוי גז וכו' כנדרש והפעלה תקינה של המערכת</t>
  </si>
  <si>
    <t>כנ"ל אך 1 כ"ס</t>
  </si>
  <si>
    <t>3.2</t>
  </si>
  <si>
    <t>3.3</t>
  </si>
  <si>
    <t>3.4</t>
  </si>
  <si>
    <t>3.5</t>
  </si>
  <si>
    <t>3.6</t>
  </si>
  <si>
    <t>החלפת מדחס הרמטי למדחס הרמטי תוצרת COPELAND או שו"ע, בגודל 1 כ"ס, ביחידה עם R-22, כולל ריכוז גז, פירוק המדחס הישן וסילוקו, שטיפת הצנרת, החלפת מייבש, גוף חימום למדחס, ואקום, בדיקת דליפות ומילוי גז וכו' כנדרש והפעלה תקינה של המערכת</t>
  </si>
  <si>
    <t>כנ"ל למדחס בגודל 1.5 כ"ס</t>
  </si>
  <si>
    <t>כנ"ל למדחס בגודל 2 כ"ס</t>
  </si>
  <si>
    <t>כנ"ל למדחס בגודל 3 כ"ס</t>
  </si>
  <si>
    <t>כנ"ל למדחס בגודל 4 כ"ס</t>
  </si>
  <si>
    <t>כנ"ל למדחס בגודל 5 כ"ס</t>
  </si>
  <si>
    <t>3.7</t>
  </si>
  <si>
    <t>החלפת מדחס הרמטי למדחס הרמטי תוצרת COPELAND או שו"ע, בגודל 1.5 כ"ס, ביחידה עם R-408 או R-134A, כולל ריכוז גז, פירוק המדחס הישן וסילוקו, שטיפת הצנרת, החלפת מייבש, גוף חימום למדחס, ואקום, בדיקת דליפות ומילוי גז וכו' כנדרש והפעלה תקינה של המערכת</t>
  </si>
  <si>
    <t>3.8</t>
  </si>
  <si>
    <t>3.9</t>
  </si>
  <si>
    <t>3.10</t>
  </si>
  <si>
    <t>3.11</t>
  </si>
  <si>
    <t>3.12</t>
  </si>
  <si>
    <t>3.13</t>
  </si>
  <si>
    <t>3.14</t>
  </si>
  <si>
    <t>3.15</t>
  </si>
  <si>
    <t>3.16</t>
  </si>
  <si>
    <t>3.17</t>
  </si>
  <si>
    <t>החלפת מדחס סמי הרמטי למדחס סמי הרמטי תוצרת COPELAND או שו"ע, בגודל 1.5 כ"ס, ביחידה עם R-411B או R-69L, כולל ריכוז גז, פירוק המדחס הישן וסילוקו, שטיפת הצנרת, החלפת מייבש, גוף חימום למדחס, ואקום, בדיקת דליפות ומילוי גז R-408 וכו' כנדרש והפעלה תקינה של המערכת</t>
  </si>
  <si>
    <t>החלפת מדחס סמי הרמטי למדחס סמי הרמטי תוצרת COPELAND או שו"ע, בגודל 1.5 כ"ס, ביחידה עם R-22, כולל ריכוז גז, פירוק המדחס הישן וסילוקו, שטיפת הצנרת, החלפת מייבש, גוף חימום למדחס, ואקום, בדיקת דליפות ומילוי גז R-404 וכו' כנדרש והפעלה תקינה של המערכת</t>
  </si>
  <si>
    <t>3.18</t>
  </si>
  <si>
    <t>3.19</t>
  </si>
  <si>
    <t>3.20</t>
  </si>
  <si>
    <t>3.21</t>
  </si>
  <si>
    <t>3.22</t>
  </si>
  <si>
    <t>החלפת מדחס סמי הרמטי למדחס הרמטי תוצרת COPELAND או שו"ע, בגודל 1.5 כ"ס, ביחידה עם R-22, כולל ריכוז גז, פירוק המדחס הישן וסילוקו, שינויי צנרת גז ובידודה, שטיפת הצנרת, החלפת מייבש, גוף חימום למדחס, ואקום, בדיקת דליפות ומילוי גז R-404 או R-134A וכו' כנדרש והפעלה תקינה של המערכת</t>
  </si>
  <si>
    <t>3.23</t>
  </si>
  <si>
    <t>3.24</t>
  </si>
  <si>
    <t>3.25</t>
  </si>
  <si>
    <t>3.26</t>
  </si>
  <si>
    <t>3.27</t>
  </si>
  <si>
    <t>החלפת מדחס סמי הרמטי למדחס הרמטי תוצרת COPELAND או שו"ע, בגודל 1.5 כ"ס, ביחידה עם R-411B או R-69L, כולל ריכוז גז, פירוק המדחס הישן וסילוקו, שינויי צנרת גז ובידודה, שטיפת הצנרת, החלפת מייבש, גוף חימום למדחס, ואקום, בדיקת דליפות ומילוי גז R-404 או R-408 וכו' כנדרש והפעלה תקינה של המערכת</t>
  </si>
  <si>
    <t>3.28</t>
  </si>
  <si>
    <t>3.29</t>
  </si>
  <si>
    <t>3.30</t>
  </si>
  <si>
    <t>3.31</t>
  </si>
  <si>
    <t>3.32</t>
  </si>
  <si>
    <t>החלפת מדחס הרמטי למדחס הרמטי כולל הסבת גז, למדחס הרמטי תוצרת COPELAND או שו"ע, בגודל 1.5 כ"ס, מגז R-12 לגז R-134A, כמתואר בסעיף 7.9 "הסבת והחלפת גז קירור", כולל פירוק המדחס הישן וסילוקו, שטיפת הצנרת, החלפת הגז והשמן, מייבש, אטמים, שסטום התפשטות וכו' כנדרש והפעלה תקינה של המערכת</t>
  </si>
  <si>
    <t>3.33</t>
  </si>
  <si>
    <t>3.34</t>
  </si>
  <si>
    <t>3.35</t>
  </si>
  <si>
    <t>3.36</t>
  </si>
  <si>
    <t>3.37</t>
  </si>
  <si>
    <t>החלפת מדחס סמי הרמטי למדחס סמי הרמטי כולל הסבת גז, למדחס הרמטי תוצרת COPELAND או שו"ע, בגודל 1.5 כ"ס, מגז R-12 לגז R-134A, כמתואר בסעיף 7.9 "הסבת והחלפת גז קירור", כולל פירוק המדחס הישן וסילוקו, שטיפת הצנרת, החלפת הגז והשמן, מייבש, אטמים, שסטום התפשטות וכו' כנדרש והפעלה תקינה של המערכת</t>
  </si>
  <si>
    <t>3.38</t>
  </si>
  <si>
    <t>3.39</t>
  </si>
  <si>
    <t>3.40</t>
  </si>
  <si>
    <t>3.41</t>
  </si>
  <si>
    <t>3.42</t>
  </si>
  <si>
    <t>הספקה והתקנה של מאוורר לקירור ראש המדחס</t>
  </si>
  <si>
    <t>3.43</t>
  </si>
  <si>
    <t>החלפת מפזר קור מתאים למדחס בגודל 1.5 כ"ס, כולל מפוחים, מעטה ומגש נירוסטה, ריכוז גז, פירוק המפזר הישן וסילוקו, החלפת מייבש, ואקום, בדיקת דליפות ומילוי גז וכו' כנדרש והפעלה תקינה של המערכת</t>
  </si>
  <si>
    <t>3.44</t>
  </si>
  <si>
    <t>3.45</t>
  </si>
  <si>
    <t>3.46</t>
  </si>
  <si>
    <t>3.47</t>
  </si>
  <si>
    <t>החלפת יחידת עיבוי מושלמת 1 כ"ס, בהתאם לסכימת הקירור המצ"ב. העבודה כוללת מילוי גז, סוג הגז לפי דרישת המזמין, הפעלה ומסירה למזמין</t>
  </si>
  <si>
    <t>3.48</t>
  </si>
  <si>
    <t>3.49</t>
  </si>
  <si>
    <t>3.50</t>
  </si>
  <si>
    <t>3.51</t>
  </si>
  <si>
    <t>החלפת מפוח + מנוע למפזר קור. מנועי המפוחים יהיו אטומים לחלוטין (IP-55). המנוע יהיה מיועד למתח חד-פאזי, 230V, 50HZ. המפוחים יהיו ציירים בהנעה ישירה, בקוטר עד וכולל 400 מ"מ. רשת מגן תחזיק את המנוע ותחוזק באמצעות טבעות גומי בולם רעידות וברגים ואומים מנירוסטה</t>
  </si>
  <si>
    <t>3.52</t>
  </si>
  <si>
    <t>כנ"ל לקוטר מ- 450 עד 630 מ"מ</t>
  </si>
  <si>
    <t>3.53</t>
  </si>
  <si>
    <t>החלפת מנוע למפזר קור. המנוע בהספק עד וכולל 100W יהיה אטום לחלוטין (IP-55), מיועד למתח חד-פאזי, 230V, 50HZ</t>
  </si>
  <si>
    <t>כנ"ל בהספק 1/3 כ"ס</t>
  </si>
  <si>
    <t>3.54</t>
  </si>
  <si>
    <t>3.55</t>
  </si>
  <si>
    <t>החלפץ מנוע תלת פאזי למפזר קור או מעבה. המנוע בהספק עד וכולל 1/2 כ"ס, אטום לחלוטין (IP-55), מיועד למתח תלת-פאזי, 380V, 50HZ</t>
  </si>
  <si>
    <t>3.56</t>
  </si>
  <si>
    <t>החלפת כנף למעבה בקוטר מ- 250 מ"מ ועד וכולל 450 מ"מ</t>
  </si>
  <si>
    <t>3.57</t>
  </si>
  <si>
    <t>החלפת כנף למפזר קור בקוטר מ- 250 מ"מ ועד וכולל 450 מ"מ</t>
  </si>
  <si>
    <t>3.58</t>
  </si>
  <si>
    <t>החלפת פרסוסטט לחץ נמוך או לחץ גבוה</t>
  </si>
  <si>
    <t>החלפת פרסוסטט לחץ שמן</t>
  </si>
  <si>
    <t>3.59</t>
  </si>
  <si>
    <t>החלפת שסטום חשמלי בקו נוזל בקוטר מ- ''3/8 ועד ''1/2</t>
  </si>
  <si>
    <t>3.60</t>
  </si>
  <si>
    <t>3.61</t>
  </si>
  <si>
    <t>החלפת שסטום חשמלי בקו גז-חם בקוטר מ- ''1/2 ועד ''7/8</t>
  </si>
  <si>
    <t>3.62</t>
  </si>
  <si>
    <t>החלפת עינית מראה בקו נוזל בקוטר מ- ''3/8 ועד ''1/2</t>
  </si>
  <si>
    <t>3.63</t>
  </si>
  <si>
    <t>החלפת שסטום התפשטות ללא משוה לחץ חיצוני DANFOSS לתפוקה עד וכולל 3 טון קירור</t>
  </si>
  <si>
    <t>החלפת שסטום התפשטות עם משוה לחץ חיצוני DANFOSS לתפוקה עד וכולל 3 טון קירור</t>
  </si>
  <si>
    <t>3.64</t>
  </si>
  <si>
    <t>החלפת שעון הפשרה "פרגון" או שו"ע מאושר</t>
  </si>
  <si>
    <t>3.65</t>
  </si>
  <si>
    <t>3.66</t>
  </si>
  <si>
    <t>החלפת גוף חימום להפשרת מפזר קור בהספק של 1000W</t>
  </si>
  <si>
    <t>3.67</t>
  </si>
  <si>
    <t>החלפת גוף חימום למניעת קיפאון בקו הניקוז ממפזרי הקור בחדר הקפאה</t>
  </si>
  <si>
    <t>3.68</t>
  </si>
  <si>
    <t>החלפת סוללת מעבה ליחידה בגודל 1.5 כ"ס, כולל ריכוז גז, פירוק הסוללה הישנה וסילוקה, החלפת מייבש, ואקום, בדיקת דליפות ומילוי גז וכו' כנדרש והפעלה תקינה של המערכת</t>
  </si>
  <si>
    <t>3.69</t>
  </si>
  <si>
    <t>החלפת חיבור גמיש עד וכולל קוטר ''7/8</t>
  </si>
  <si>
    <t>החלפת חיבור גמיש בקוטר ''1 עד וכולל ''3/8 1</t>
  </si>
  <si>
    <t>3.70</t>
  </si>
  <si>
    <t>3.71</t>
  </si>
  <si>
    <t>שיפוץ יסודי של יחידת עיבוי בגודל עד וכולל 5 כ"ס, כולל ניקוי יסודי ושטיפת סוללה, ניקוי חלודה ממיכלים ומסגרת וצביעה מחדש ב- 2 שכבות צבע יסוד, ביטול רעידות ורעשים, שיפוץ הבידוד וכל עבודות המסגרות הדרושות לקלבלת יחידה תקינה</t>
  </si>
  <si>
    <t>3.72</t>
  </si>
  <si>
    <t>איתור ותיקוני דליפות גז R-12 ליחידה מ- 1.5 ועד וכולל 3 כ"ס, בדיקה יסודית לאחר התיקון, ואקום ומילוי גז R-406 כנדרש והפעלה תקינה של המערכת</t>
  </si>
  <si>
    <t>כנ"ל ליחידה מ- 4 כ"ס ועד וכולל 5 כ"ס</t>
  </si>
  <si>
    <t>3.73</t>
  </si>
  <si>
    <t>3.74</t>
  </si>
  <si>
    <t>איתור ותיקוני דליפות גז R-22 ליחידה מ- 1.5 ועד וכולל 3 כ"ס, בדיקה יסודית לאחר התיקון, ואקום ומילוי גז R-22 או R-404 כנדרש והפעלה תקינה של המערכת</t>
  </si>
  <si>
    <t>3.75</t>
  </si>
  <si>
    <t>איתור ותיקוני דליפות גז R-502 ליחידה מ- 1.5 ועד וכולל 3 כ"ס, בדיקה יסודית לאחר התיקון, ואקום ומילוי גז R-408 כנדרש והפעלה תקינה של המערכת</t>
  </si>
  <si>
    <t>3.76</t>
  </si>
  <si>
    <t>3.77</t>
  </si>
  <si>
    <t>3.78</t>
  </si>
  <si>
    <t>איתור ותיקוני דליפות גז R-134A ליחידה מ- 1.5 ועד וכולל 3 כ"ס, בדיקה יסודית לאחר התיקון, ואקום ומילוי גז R-134A כנדרש והפעלה תקינה של המערכת</t>
  </si>
  <si>
    <t>3.79</t>
  </si>
  <si>
    <t>3.80</t>
  </si>
  <si>
    <t>איתור ותיקוני דליפות גז R-69L ליחידה מ- 1.5 ועד וכולל 3 כ"ס, בדיקה יסודית לאחר התיקון, ואקום ומילוי גז R-408 כנדרש והפעלה תקינה של המערכת</t>
  </si>
  <si>
    <t>3.81</t>
  </si>
  <si>
    <t>3.82</t>
  </si>
  <si>
    <t>איתור ותיקוני דליפות גז R-411B ליחידה מ- 1.5 ועד וכולל 3 כ"ס, בדיקה יסודית לאחר התיקון, ואקום ומילוי גז R-408 כנדרש והפעלה תקינה של המערכת</t>
  </si>
  <si>
    <t>3.83</t>
  </si>
  <si>
    <t>3.84</t>
  </si>
  <si>
    <t>איתור ותיקוני דליפות גז R-404 או R-507 ליחידה מ- 1.5 ועד וכולל 3 כ"ס, בדיקה יסודית לאחר התיקון, ואקום ומילוי גז R-404 או R-507 כנדרש והפעלה תקינה של המערכת</t>
  </si>
  <si>
    <t>3.85</t>
  </si>
  <si>
    <t>3.86</t>
  </si>
  <si>
    <t>ניקוי לוח חשמל מאבק ולכלוך עם שואב אבק</t>
  </si>
  <si>
    <t>3.87</t>
  </si>
  <si>
    <t>ניקוי מעבה מאבק ולכלוך עם מברשת ודטרגנט חזק</t>
  </si>
  <si>
    <t>3.88</t>
  </si>
  <si>
    <t>ניקוי סוללת מפזר קור מלכלוך ושומנים עם מברשת ודטרגנט חזק</t>
  </si>
  <si>
    <t>3.89</t>
  </si>
  <si>
    <t>בידוד צינור ''5/8 עם ארמופלקס בעובי ''3/4 וציפוי סילפס</t>
  </si>
  <si>
    <t>מ"א</t>
  </si>
  <si>
    <t>3.90</t>
  </si>
  <si>
    <t>כנ"ל לצינור ''7/8</t>
  </si>
  <si>
    <t>3.91</t>
  </si>
  <si>
    <t>כנ"ל לצינור ''1/8 1</t>
  </si>
  <si>
    <t>3.92</t>
  </si>
  <si>
    <t>עטיפת פח מגולוון בעובי 0.6 מ"מ לצינור ''5/8 מבודד עם ארמופלקס בעובי ''3/4</t>
  </si>
  <si>
    <t>3.93</t>
  </si>
  <si>
    <t>3.94</t>
  </si>
  <si>
    <t>החלפת תפס למנעול</t>
  </si>
  <si>
    <t>3.95</t>
  </si>
  <si>
    <t>3.96</t>
  </si>
  <si>
    <t>החלפת ידית נעילה</t>
  </si>
  <si>
    <t>3.97</t>
  </si>
  <si>
    <t>החלפת ידית פנימית</t>
  </si>
  <si>
    <t>3.98</t>
  </si>
  <si>
    <t>החלפת ציר לדלת כנף</t>
  </si>
  <si>
    <t>3.99</t>
  </si>
  <si>
    <t>החלפת אטם גומי לדלת</t>
  </si>
  <si>
    <t>3.100</t>
  </si>
  <si>
    <t>החלפת גוף חימום 24 וולט לדלת</t>
  </si>
  <si>
    <t>3.101</t>
  </si>
  <si>
    <t>החלפת שנאי מבדל 24 וולט ל- 100 וולט</t>
  </si>
  <si>
    <t>3.102</t>
  </si>
  <si>
    <t>החלפת פעמון תקלה "אדם כלוא בחדר"</t>
  </si>
  <si>
    <t>3.103</t>
  </si>
  <si>
    <t>החלפת טרמוסטט חדר</t>
  </si>
  <si>
    <t>3.104</t>
  </si>
  <si>
    <t>החלפת טרמומטר עד קוטר 100 מ"מ</t>
  </si>
  <si>
    <t>3.105</t>
  </si>
  <si>
    <t>החלפת רושם טמפרטורה מסוג SPRIANO או שו"ע מאושר</t>
  </si>
  <si>
    <t>3.106</t>
  </si>
  <si>
    <t>החלפת בקר טמפרטורה, כולל רגש דגם 961 או שו"ע מאושר</t>
  </si>
  <si>
    <t>3.107</t>
  </si>
  <si>
    <t>החלפת בקר טמפרטורה, כולל רגש דגם 971 או שו"ע מאושר</t>
  </si>
  <si>
    <t>3.108</t>
  </si>
  <si>
    <t>החלפת גז קירור R-12 לגז R-134A או R-406 ליחידת עיבוי עד וכולל 3 כ"ס כמתואר בסעיף 7.9 "הסבת החלפת גז קירור", כולל החלפת הגז והשמן, מייבש, אטמים, שסטום התפשטות וכו' כנדרש והפעלה תקינה של המערכת</t>
  </si>
  <si>
    <t>3.109</t>
  </si>
  <si>
    <t>כנ"ל ליחידת עיבוי בגודל 4 כ"ס</t>
  </si>
  <si>
    <t>3.110</t>
  </si>
  <si>
    <t>כנ"ל ליחידת עיבוי בגודל 5 כ"ס</t>
  </si>
  <si>
    <t>3.111</t>
  </si>
  <si>
    <t>3.112</t>
  </si>
  <si>
    <t>3.113</t>
  </si>
  <si>
    <t>החלפת גז קירור R-502 לגז R-408 ליחידת עיבוי עד וכולל 4 כ"ס כמתואר בסעיף 7.9 "הסבת החלפת גז קירור", כולל החלפת הגז והשמן, מייבש, אטמים, שסטום התפשטות, הוספת מפריד שמן ומאוורר לקירור ראש וכו' כנדרש והפעלה תקינה של המערכת</t>
  </si>
  <si>
    <t>החלפת גז קירור R-502 לגז R-408 או R-134A אן R-404 ליחידת עיבוי עד וכולל 4 כ"ס כמתואר בסעיף 7.9 "הסבת החלפת גז קירור", כולל החלפת הגז והשמן, מייבש, אטמים, שסטום התפשטות, הוספת מפריד שמן ומאוורר לקירור ראש וכו' כנדרש והפעלה תקינה של המערכת</t>
  </si>
  <si>
    <t>3.114</t>
  </si>
  <si>
    <t>3.115</t>
  </si>
  <si>
    <t>החלפת גז קירור R-502 לגז R-404 או R-507 ליחידת עיבוי עד וכולל 4 כ"ס כמתואר בסעיף 7.9 "הסבת החלפת גז קירור", כולל החלפת הגז והשמן, מייבש, אטמים, שסטום התפשטות, וכו' כנדרש והפעלה תקינה של המערכת</t>
  </si>
  <si>
    <t>3.116</t>
  </si>
  <si>
    <t>3.117</t>
  </si>
  <si>
    <t>החלפת מגען חשמלי תלת-פאזי</t>
  </si>
  <si>
    <t>3.118</t>
  </si>
  <si>
    <t>החלפת הגנת זרםיתר, כולל מגעי עזר</t>
  </si>
  <si>
    <t>3.119</t>
  </si>
  <si>
    <t>החלפת טיימר השהיה</t>
  </si>
  <si>
    <t>3.120</t>
  </si>
  <si>
    <t>החלפת חצי אוטומטי חד-פאזי</t>
  </si>
  <si>
    <t>3.121</t>
  </si>
  <si>
    <t>החלפת חצי אוטומטי תלת-פאזי</t>
  </si>
  <si>
    <t>הספקה והתקנה של פנל מבודד לחדר הקפאה עשוי מפוליאוריתן מוקצף בעובי 15 ס"מ עם נעטה חיצוני ופנימי של פח מגולוון, צבוע בתנור, כדוגמת "קסריה פולימרים"</t>
  </si>
  <si>
    <t>כנ"ל בעובי 10 ס"מ</t>
  </si>
  <si>
    <t>כנ"ל בעובי 7.5 ס"מ</t>
  </si>
  <si>
    <t>כנ"ל בעובי 5 ס"מ</t>
  </si>
  <si>
    <t>החלפת רצפת נירוסטה, כולל פירוק דלת במקרה הצורך, פירוק רצפה קיימת, השלמת מילוי והידוק פני השטח, ביצוע חסימה ובידוד הרצפה באמצעות לוחות מפוליאוריתן בעובי 7.5 ס"מ ובצפיפות של 50 עד 60 ק"ג/מ"ק, כולל מריחת שטחי הבטון בפרימר פלינטקוט 60%, מריחת בטומן אלסטקס של 2 מ"מ או אספלט ביטומני חם, הדבקת שכבת הבידוד ויציקת פוליאוריתן לאטימת רווחים בין הלוחות עצמם או בין הלוחות לקירות, כולל מחסום אדים, ניר טול ומעטה חיצוני עליון של פח נירוסטה 316L בעובי 2 מ"מ</t>
  </si>
  <si>
    <t>אטימת חדר קירור באלסטוטיל (סיליקון אלסטי) למניעת חדירת מי עיבוי</t>
  </si>
  <si>
    <t>החלפת דלת קירור מסוג כנף במידות פתח אור 230/110 ס"מ, כולל פירזול, מנגנון פתיחה, מנגנון חרום, פירוק וסילוק הדלת הקיימת ותיקון למצב עבודה תקין. הדלת תהייה עשויה עם ציפוי נירוסטה כדוגמת "ויסמן" או שו"ע</t>
  </si>
  <si>
    <t>כנ"ל אך כולל גם משקוף נירוסטה ועבודות בניה ובידוד הדרושות להחזרת המצב לקדמותו</t>
  </si>
  <si>
    <t>פירוק חדר קירור קיים, כולל פירוק יחידת קירור, בידוד, תאורה, חשמל וכו' והתקנה מחדש (המדידה לפי מ"ר רצפה)</t>
  </si>
  <si>
    <t>החלפת רצפת בטון מזוין בעובי 10 ס"מ, כולל פירוק דלת במקרה הצורך, חציבה ופירוק רצפה קיימת לרבות חיתוך משטח בטון מזוין בעובי 10 ס"מ וסילוקו, השלמת מילוי והידוק פני השטח, ביצוע חסימה ובידוד הרצפה באמצעות לוחות מפוליאוריתן בעובי 7.5 ס"מ ובצפיפות של 50 עד 60 ק"ג/מ"ק, כולל מריחת שטחי הבטון בפרימר פלינטקוט 60%, מריחת בטומן אלסטקס של 2 מ"מ או אספלט ביטומני חם, הדבקת שכבת הבידוד ויציקת פוליאוריתן לאטימת רווחים בין הלוחות עצמם או בין הלוחות לקירות, כולל מחסום אדים, ניר טול ויציקת רצפת בטון מזוין בעובי 10 ס"מ, גמר החלקה וציפוי אפוקסי כדוגמת "טמבור" C-302, כולל תפרים ואיטומים</t>
  </si>
  <si>
    <t>כנ"ל אבל עם רצפת בטון מזוין בעובי 20 ס"מ</t>
  </si>
  <si>
    <t>ציפוי רצפת נירוסטה ב- PVC אטום, כולל הכנה להדבקה, הדבקה ואיטום בכל ההיקף על מנת למנוע חדירת לחות</t>
  </si>
  <si>
    <t>תוספת לציפוי פנל בצד אחד בנירוסטה במקום פח מגולוון וצבוע</t>
  </si>
  <si>
    <t>כנ"ל אך לשני צדדים</t>
  </si>
  <si>
    <t>מערכת חימום רצפה לחדר הקפאה או קירור וקירור לפי 20W למ"ר, כולל תרמוסטט</t>
  </si>
  <si>
    <t>בדיקת מיתקן שלא הצריכה תיקון לקריאה רגילה</t>
  </si>
  <si>
    <t>כנ"ל ל- "קריאה דחופה" כמתואר</t>
  </si>
  <si>
    <t>ש"ע של טכנאי קירור או חשמלאי בכיר כמתואר לביצוע עבודות שאינן מוגדרות במחירון</t>
  </si>
  <si>
    <t>פרק 05 - כללי</t>
  </si>
  <si>
    <t>כנ"ל אך טכנאי/חשמלאי עוזר</t>
  </si>
  <si>
    <t>הסבת יחידת עיבוי מושלמת מגז R-12 לגז R-406, בגודל 1/8 ועד וכולל 1/5 כ"ס, כולל מדחס, מעבה, מייבש, פירוק היחידה הישנה וסילוקה, ואקום, בדיקת דליפות ומילוי גז וכו' כנדרש והפעלה תקינה של המערכת</t>
  </si>
  <si>
    <t>הסבת יחידת עיבוי מושלמת למקפיא מגז R-12 לגז R-408, בגודל 1/8 ועד וכולל 1/5 כ"ס, כולל מדחס, מעבה, מייבש, פירוק היחידה הישנה וסילוקה, ואקום, בדיקת דליפות ומילוי גז וכו' כנדרש והפעלה תקינה של המערכת</t>
  </si>
  <si>
    <t>סה"כ פרק 06</t>
  </si>
  <si>
    <t>פרק 06 - חומרים</t>
  </si>
  <si>
    <t>פרק 02 - מקפיאים</t>
  </si>
  <si>
    <t>פרק 03 - חדרי קירור / הקפאה - עבודות אחזקה</t>
  </si>
  <si>
    <t>פרק 04 - חדרי קירור / הקפאה - עבודות שיפוץ</t>
  </si>
  <si>
    <t>פרק 01 - מקררים</t>
  </si>
  <si>
    <t>הבהרות לעניין הצעת המחיר:</t>
  </si>
  <si>
    <t>עוד מובהר כי המשרד שומר לעצמו את הזכות לבדוק את סבירות התעריפים של המציע, וכן לבחון את תום לב של המציע בהצעתו. בכל מקרה בו ייראה למשרד שנעשתה פעולה שלא בתום לב המשרד יפעל בהתאם להוראות כל דין.</t>
  </si>
  <si>
    <t>אחוז "רווח קבלני" על חומרים בהחזר הוצאות שאינם כלולים ביתר רכיבי מחירון זה (לכל היותר 10%)</t>
  </si>
  <si>
    <t>מחיר ליחידה אחת (₪)</t>
  </si>
  <si>
    <t>עלות לכל הכמות המוערכת (₪)</t>
  </si>
  <si>
    <t>כמות מוערכת לצורך הצעת המחיר בלבד וללא התחייבות</t>
  </si>
  <si>
    <t>מובהר כי גם במקרה בו הצעתו של המציע היא ההצעה הזוכה, המשרד יהיה רשאי להתקשר עם ספק אחר במקביל, בין היתר במקרה שבו המחיר עבור אחד הרכיבים יהיה יקר בהתאם לשיקול דעתו הבלעדי של המשרד וללא חובת הנמקה כלשהי.</t>
  </si>
  <si>
    <t>מכרז אחזקת מתקני קירור - הצעת מחיר</t>
  </si>
  <si>
    <t>1.	 קומפלט = לא תשולם תמורה נוספת מעבר לתמורה המצוינת עבור הרכיב.
2.	 מ"ר / מ"א = התמורה תשולם לפי מ"ר / מ"א קומפלט ללא תשלום נוסף בגין שעות עבודה.
3.	 עבור רכיבים שעתיים יינתן תשלום עבור שעת עבודה בפועל בלבד. לא תינתן תמורה עבור שעות ביטול זמן או עלות הנסיעות.
4.	 רווח קבלנים מקסימלי שניתן להציע עבור רכישת חומרים שאינם כלולים בכתב כמויות זה (סעיף 6.1) – 10% בנוסף להחזר הוצאות לפי חשבונית.</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</si>
</sst>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44" formatCode="_ &quot;₪&quot;\ * #,##0.00_ ;_ &quot;₪&quot;\ * \-#,##0.00_ ;_ &quot;₪&quot;\ * &quot;-&quot;??_ ;_ @_ "/>
    <numFmt numFmtId="43" formatCode="_ * #,##0.00_ ;_ * \-#,##0.00_ ;_ * &quot;-&quot;??_ ;_ @_ "/>
    <numFmt numFmtId="164" formatCode="0.0"/>
    <numFmt numFmtId="165" formatCode="_ * #,##0.000_ ;_ * \-#,##0.000_ ;_ * &quot;-&quot;??_ ;_ @_ "/>
    <numFmt numFmtId="166" formatCode="_ * #,##0.0_ ;_ * \-#,##0.0_ ;_ * &quot;-&quot;??_ ;_ @_ "/>
    <numFmt numFmtId="167" formatCode="_ &quot;₪&quot;\ * #,##0_ ;_ &quot;₪&quot;\ * \-#,##0_ ;_ &quot;₪&quot;\ * &quot;-&quot;??_ ;_ @_ "/>
  </numFmts>
  <fonts count="9" x14ac:knownFonts="1">
    <font>
      <sz val="11"/>
      <color theme="1"/>
      <name val="Arial"/>
      <family val="2"/>
      <charset val="177"/>
      <scheme val="minor"/>
    </font>
    <font>
      <sz val="11"/>
      <color theme="1"/>
      <name val="Arial"/>
      <family val="2"/>
      <charset val="177"/>
      <scheme val="minor"/>
    </font>
    <font>
      <b/>
      <sz val="11"/>
      <color theme="1"/>
      <name val="Arial"/>
      <family val="2"/>
      <scheme val="minor"/>
    </font>
    <font>
      <b/>
      <sz val="16"/>
      <color theme="0"/>
      <name val="Arial"/>
      <family val="2"/>
      <scheme val="minor"/>
    </font>
    <font>
      <b/>
      <sz val="16"/>
      <color theme="1"/>
      <name val="Arial"/>
      <family val="2"/>
      <scheme val="minor"/>
    </font>
    <font>
      <sz val="11"/>
      <color theme="1"/>
      <name val="Arial"/>
      <family val="2"/>
      <scheme val="minor"/>
    </font>
    <font>
      <b/>
      <sz val="20"/>
      <color theme="1"/>
      <name val="Arial"/>
      <family val="2"/>
      <scheme val="minor"/>
    </font>
    <font>
      <sz val="11"/>
      <color theme="1"/>
      <name val="Arial"/>
      <family val="2"/>
    </font>
    <font>
      <b/>
      <sz val="11"/>
      <color theme="1"/>
      <name val="Arial"/>
      <family val="2"/>
    </font>
  </fonts>
  <fills count="4">
    <fill>
      <patternFill patternType="none"/>
    </fill>
    <fill>
      <patternFill patternType="gray125"/>
    </fill>
    <fill>
      <patternFill patternType="solid">
        <fgColor rgb="FFFFFF00"/>
        <bgColor indexed="64"/>
      </patternFill>
    </fill>
    <fill>
      <patternFill patternType="solid">
        <fgColor rgb="FF0070C0"/>
        <bgColor indexed="64"/>
      </patternFill>
    </fill>
  </fills>
  <borders count="33">
    <border>
      <left/>
      <right/>
      <top/>
      <bottom/>
      <diagonal/>
    </border>
    <border>
      <left style="thin">
        <color auto="1"/>
      </left>
      <right style="thin">
        <color auto="1"/>
      </right>
      <top style="thick">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ck">
        <color auto="1"/>
      </bottom>
      <diagonal/>
    </border>
    <border>
      <left style="thin">
        <color auto="1"/>
      </left>
      <right style="thin">
        <color auto="1"/>
      </right>
      <top/>
      <bottom style="thin">
        <color auto="1"/>
      </bottom>
      <diagonal/>
    </border>
    <border>
      <left style="thin">
        <color auto="1"/>
      </left>
      <right style="thin">
        <color auto="1"/>
      </right>
      <top style="thick">
        <color auto="1"/>
      </top>
      <bottom style="thick">
        <color auto="1"/>
      </bottom>
      <diagonal/>
    </border>
    <border>
      <left/>
      <right style="thin">
        <color auto="1"/>
      </right>
      <top/>
      <bottom style="thick">
        <color auto="1"/>
      </bottom>
      <diagonal/>
    </border>
    <border>
      <left style="thin">
        <color auto="1"/>
      </left>
      <right style="thin">
        <color auto="1"/>
      </right>
      <top/>
      <bottom/>
      <diagonal/>
    </border>
    <border>
      <left/>
      <right/>
      <top/>
      <bottom style="thick">
        <color auto="1"/>
      </bottom>
      <diagonal/>
    </border>
    <border>
      <left/>
      <right/>
      <top style="thick">
        <color auto="1"/>
      </top>
      <bottom style="thin">
        <color indexed="64"/>
      </bottom>
      <diagonal/>
    </border>
    <border>
      <left/>
      <right/>
      <top style="thin">
        <color indexed="64"/>
      </top>
      <bottom style="thin">
        <color indexed="64"/>
      </bottom>
      <diagonal/>
    </border>
    <border>
      <left style="medium">
        <color indexed="64"/>
      </left>
      <right/>
      <top style="medium">
        <color indexed="64"/>
      </top>
      <bottom style="thick">
        <color auto="1"/>
      </bottom>
      <diagonal/>
    </border>
    <border>
      <left/>
      <right/>
      <top style="medium">
        <color indexed="64"/>
      </top>
      <bottom style="thick">
        <color auto="1"/>
      </bottom>
      <diagonal/>
    </border>
    <border>
      <left/>
      <right style="medium">
        <color indexed="64"/>
      </right>
      <top style="medium">
        <color indexed="64"/>
      </top>
      <bottom style="thick">
        <color auto="1"/>
      </bottom>
      <diagonal/>
    </border>
    <border>
      <left style="medium">
        <color indexed="64"/>
      </left>
      <right/>
      <top style="thick">
        <color auto="1"/>
      </top>
      <bottom/>
      <diagonal/>
    </border>
    <border>
      <left/>
      <right style="medium">
        <color indexed="64"/>
      </right>
      <top style="thick">
        <color auto="1"/>
      </top>
      <bottom style="thin">
        <color indexed="64"/>
      </bottom>
      <diagonal/>
    </border>
    <border>
      <left style="medium">
        <color indexed="64"/>
      </left>
      <right/>
      <top/>
      <bottom/>
      <diagonal/>
    </border>
    <border>
      <left/>
      <right style="medium">
        <color indexed="64"/>
      </right>
      <top style="thin">
        <color indexed="64"/>
      </top>
      <bottom style="thin">
        <color indexed="64"/>
      </bottom>
      <diagonal/>
    </border>
    <border>
      <left style="medium">
        <color indexed="64"/>
      </left>
      <right/>
      <top/>
      <bottom style="thick">
        <color auto="1"/>
      </bottom>
      <diagonal/>
    </border>
    <border>
      <left/>
      <right style="medium">
        <color indexed="64"/>
      </right>
      <top/>
      <bottom style="thick">
        <color auto="1"/>
      </bottom>
      <diagonal/>
    </border>
    <border>
      <left style="medium">
        <color indexed="64"/>
      </left>
      <right style="thin">
        <color auto="1"/>
      </right>
      <top style="thick">
        <color auto="1"/>
      </top>
      <bottom style="thick">
        <color auto="1"/>
      </bottom>
      <diagonal/>
    </border>
    <border>
      <left style="thin">
        <color auto="1"/>
      </left>
      <right style="medium">
        <color indexed="64"/>
      </right>
      <top style="thick">
        <color auto="1"/>
      </top>
      <bottom style="thick">
        <color auto="1"/>
      </bottom>
      <diagonal/>
    </border>
    <border>
      <left style="medium">
        <color indexed="64"/>
      </left>
      <right style="thin">
        <color auto="1"/>
      </right>
      <top/>
      <bottom style="thin">
        <color auto="1"/>
      </bottom>
      <diagonal/>
    </border>
    <border>
      <left style="thin">
        <color auto="1"/>
      </left>
      <right style="medium">
        <color indexed="64"/>
      </right>
      <top/>
      <bottom style="thin">
        <color auto="1"/>
      </bottom>
      <diagonal/>
    </border>
    <border>
      <left style="thin">
        <color auto="1"/>
      </left>
      <right style="medium">
        <color indexed="64"/>
      </right>
      <top style="thin">
        <color auto="1"/>
      </top>
      <bottom/>
      <diagonal/>
    </border>
    <border>
      <left style="medium">
        <color indexed="64"/>
      </left>
      <right style="thin">
        <color auto="1"/>
      </right>
      <top style="thin">
        <color auto="1"/>
      </top>
      <bottom style="thin">
        <color auto="1"/>
      </bottom>
      <diagonal/>
    </border>
    <border>
      <left style="thin">
        <color auto="1"/>
      </left>
      <right style="medium">
        <color indexed="64"/>
      </right>
      <top style="thin">
        <color auto="1"/>
      </top>
      <bottom style="thin">
        <color auto="1"/>
      </bottom>
      <diagonal/>
    </border>
    <border>
      <left style="thin">
        <color auto="1"/>
      </left>
      <right style="medium">
        <color indexed="64"/>
      </right>
      <top/>
      <bottom/>
      <diagonal/>
    </border>
    <border>
      <left style="medium">
        <color indexed="64"/>
      </left>
      <right style="thin">
        <color auto="1"/>
      </right>
      <top style="thick">
        <color auto="1"/>
      </top>
      <bottom style="thin">
        <color auto="1"/>
      </bottom>
      <diagonal/>
    </border>
    <border>
      <left style="thin">
        <color auto="1"/>
      </left>
      <right style="medium">
        <color indexed="64"/>
      </right>
      <top style="thick">
        <color auto="1"/>
      </top>
      <bottom style="thin">
        <color auto="1"/>
      </bottom>
      <diagonal/>
    </border>
    <border>
      <left style="medium">
        <color indexed="64"/>
      </left>
      <right style="thin">
        <color auto="1"/>
      </right>
      <top style="thin">
        <color auto="1"/>
      </top>
      <bottom style="medium">
        <color indexed="64"/>
      </bottom>
      <diagonal/>
    </border>
    <border>
      <left style="thin">
        <color auto="1"/>
      </left>
      <right style="thin">
        <color auto="1"/>
      </right>
      <top style="thin">
        <color auto="1"/>
      </top>
      <bottom style="medium">
        <color indexed="64"/>
      </bottom>
      <diagonal/>
    </border>
    <border>
      <left style="thin">
        <color auto="1"/>
      </left>
      <right style="medium">
        <color indexed="64"/>
      </right>
      <top style="thin">
        <color auto="1"/>
      </top>
      <bottom style="medium">
        <color indexed="64"/>
      </bottom>
      <diagonal/>
    </border>
  </borders>
  <cellStyleXfs count="4">
    <xf numFmtId="0" fontId="0" fillId="0" borderId="0"/>
    <xf numFmtId="43" fontId="1" fillId="0" borderId="0" applyFont="0" applyFill="0" applyBorder="0" applyAlignment="0" applyProtection="0"/>
    <xf numFmtId="44" fontId="1" fillId="0" borderId="0" applyFont="0" applyFill="0" applyBorder="0" applyAlignment="0" applyProtection="0"/>
    <xf numFmtId="9" fontId="1" fillId="0" borderId="0" applyFont="0" applyFill="0" applyBorder="0" applyAlignment="0" applyProtection="0"/>
  </cellStyleXfs>
  <cellXfs count="77">
    <xf numFmtId="0" fontId="0" fillId="0" borderId="0" xfId="0"/>
    <xf numFmtId="0" fontId="4" fillId="0" borderId="0" xfId="0" applyFont="1"/>
    <xf numFmtId="0" fontId="0" fillId="0" borderId="0" xfId="0" applyAlignment="1">
      <alignment horizontal="center"/>
    </xf>
    <xf numFmtId="0" fontId="0" fillId="0" borderId="0" xfId="0" applyAlignment="1">
      <alignment vertical="center"/>
    </xf>
    <xf numFmtId="44" fontId="0" fillId="0" borderId="0" xfId="2" applyFont="1" applyAlignment="1">
      <alignment horizontal="center" vertical="center"/>
    </xf>
    <xf numFmtId="0" fontId="2" fillId="2" borderId="5" xfId="0" applyFont="1" applyFill="1" applyBorder="1" applyAlignment="1" applyProtection="1">
      <alignment horizontal="center" vertical="center"/>
    </xf>
    <xf numFmtId="0" fontId="3" fillId="3" borderId="5" xfId="0" applyFont="1" applyFill="1" applyBorder="1" applyProtection="1"/>
    <xf numFmtId="0" fontId="3" fillId="3" borderId="5" xfId="0" applyFont="1" applyFill="1" applyBorder="1" applyAlignment="1" applyProtection="1">
      <alignment horizontal="center"/>
    </xf>
    <xf numFmtId="0" fontId="0" fillId="0" borderId="4" xfId="0" applyBorder="1" applyAlignment="1" applyProtection="1">
      <alignment wrapText="1"/>
    </xf>
    <xf numFmtId="0" fontId="0" fillId="0" borderId="4" xfId="0" applyBorder="1" applyAlignment="1" applyProtection="1">
      <alignment horizontal="center" vertical="center"/>
    </xf>
    <xf numFmtId="0" fontId="0" fillId="0" borderId="4" xfId="0" applyBorder="1" applyProtection="1"/>
    <xf numFmtId="0" fontId="0" fillId="0" borderId="4" xfId="0" applyBorder="1" applyAlignment="1" applyProtection="1">
      <alignment vertical="center" wrapText="1"/>
    </xf>
    <xf numFmtId="0" fontId="0" fillId="0" borderId="4" xfId="0" applyBorder="1" applyAlignment="1" applyProtection="1">
      <alignment vertical="top" wrapText="1"/>
    </xf>
    <xf numFmtId="0" fontId="2" fillId="0" borderId="6" xfId="0" applyFont="1" applyBorder="1" applyAlignment="1" applyProtection="1">
      <alignment horizontal="center"/>
    </xf>
    <xf numFmtId="0" fontId="0" fillId="0" borderId="7" xfId="0" applyBorder="1" applyAlignment="1" applyProtection="1">
      <alignment horizontal="center"/>
    </xf>
    <xf numFmtId="0" fontId="0" fillId="0" borderId="2" xfId="0" applyBorder="1" applyAlignment="1" applyProtection="1">
      <alignment horizontal="center" vertical="center"/>
    </xf>
    <xf numFmtId="0" fontId="0" fillId="0" borderId="2" xfId="0" applyBorder="1" applyAlignment="1" applyProtection="1">
      <alignment vertical="center" wrapText="1"/>
    </xf>
    <xf numFmtId="0" fontId="0" fillId="0" borderId="2" xfId="0" applyBorder="1" applyProtection="1"/>
    <xf numFmtId="0" fontId="0" fillId="0" borderId="2" xfId="0" applyBorder="1" applyAlignment="1" applyProtection="1">
      <alignment horizontal="center"/>
    </xf>
    <xf numFmtId="0" fontId="3" fillId="3" borderId="5" xfId="0" applyFont="1" applyFill="1" applyBorder="1" applyAlignment="1" applyProtection="1">
      <alignment vertical="center"/>
    </xf>
    <xf numFmtId="0" fontId="0" fillId="0" borderId="2" xfId="0" applyBorder="1" applyAlignment="1" applyProtection="1">
      <alignment horizontal="center" vertical="center" wrapText="1"/>
    </xf>
    <xf numFmtId="0" fontId="2" fillId="0" borderId="3" xfId="0" applyFont="1" applyBorder="1" applyAlignment="1" applyProtection="1">
      <alignment horizontal="center"/>
    </xf>
    <xf numFmtId="0" fontId="0" fillId="0" borderId="2" xfId="0" applyBorder="1" applyAlignment="1" applyProtection="1">
      <alignment wrapText="1"/>
    </xf>
    <xf numFmtId="0" fontId="5" fillId="0" borderId="2" xfId="0" applyFont="1" applyBorder="1" applyAlignment="1" applyProtection="1">
      <alignment horizontal="right" vertical="center" wrapText="1"/>
    </xf>
    <xf numFmtId="167" fontId="0" fillId="0" borderId="4" xfId="2" applyNumberFormat="1" applyFont="1" applyBorder="1" applyAlignment="1" applyProtection="1">
      <alignment horizontal="center" vertical="center"/>
    </xf>
    <xf numFmtId="0" fontId="2" fillId="2" borderId="1" xfId="0" applyFont="1" applyFill="1" applyBorder="1" applyAlignment="1" applyProtection="1">
      <alignment horizontal="center" vertical="center"/>
    </xf>
    <xf numFmtId="166" fontId="2" fillId="2" borderId="5" xfId="1" applyNumberFormat="1" applyFont="1" applyFill="1" applyBorder="1" applyAlignment="1" applyProtection="1">
      <alignment horizontal="center" vertical="center" wrapText="1"/>
      <protection locked="0"/>
    </xf>
    <xf numFmtId="166" fontId="3" fillId="3" borderId="5" xfId="1" applyNumberFormat="1" applyFont="1" applyFill="1" applyBorder="1" applyAlignment="1" applyProtection="1">
      <alignment horizontal="center" vertical="center"/>
      <protection locked="0"/>
    </xf>
    <xf numFmtId="43" fontId="0" fillId="0" borderId="4" xfId="1" applyNumberFormat="1" applyFont="1" applyBorder="1" applyAlignment="1" applyProtection="1">
      <alignment horizontal="center" vertical="center"/>
      <protection locked="0"/>
    </xf>
    <xf numFmtId="43" fontId="0" fillId="0" borderId="7" xfId="1" applyNumberFormat="1" applyFont="1" applyBorder="1" applyAlignment="1" applyProtection="1">
      <alignment horizontal="center" vertical="center"/>
      <protection locked="0"/>
    </xf>
    <xf numFmtId="43" fontId="3" fillId="3" borderId="5" xfId="1" applyNumberFormat="1" applyFont="1" applyFill="1" applyBorder="1" applyAlignment="1" applyProtection="1">
      <alignment horizontal="center" vertical="center"/>
      <protection locked="0"/>
    </xf>
    <xf numFmtId="43" fontId="0" fillId="0" borderId="2" xfId="1" applyNumberFormat="1" applyFont="1" applyBorder="1" applyAlignment="1" applyProtection="1">
      <alignment horizontal="center" vertical="center"/>
      <protection locked="0"/>
    </xf>
    <xf numFmtId="166" fontId="0" fillId="0" borderId="7" xfId="1" applyNumberFormat="1" applyFont="1" applyBorder="1" applyAlignment="1" applyProtection="1">
      <alignment horizontal="center" vertical="center"/>
      <protection locked="0"/>
    </xf>
    <xf numFmtId="165" fontId="3" fillId="3" borderId="5" xfId="1" applyNumberFormat="1" applyFont="1" applyFill="1" applyBorder="1" applyAlignment="1" applyProtection="1">
      <alignment horizontal="center" vertical="center"/>
      <protection locked="0"/>
    </xf>
    <xf numFmtId="10" fontId="0" fillId="0" borderId="2" xfId="3" applyNumberFormat="1" applyFont="1" applyBorder="1" applyAlignment="1" applyProtection="1">
      <alignment horizontal="center" vertical="center"/>
      <protection locked="0"/>
    </xf>
    <xf numFmtId="165" fontId="0" fillId="0" borderId="7" xfId="1" applyNumberFormat="1" applyFont="1" applyBorder="1" applyAlignment="1" applyProtection="1">
      <alignment horizontal="center" vertical="center"/>
      <protection locked="0"/>
    </xf>
    <xf numFmtId="165" fontId="2" fillId="2" borderId="1" xfId="1" applyNumberFormat="1" applyFont="1" applyFill="1" applyBorder="1" applyAlignment="1" applyProtection="1">
      <alignment horizontal="center" vertical="center"/>
      <protection locked="0"/>
    </xf>
    <xf numFmtId="165" fontId="0" fillId="0" borderId="0" xfId="1" applyNumberFormat="1" applyFont="1" applyAlignment="1" applyProtection="1">
      <alignment horizontal="center" vertical="center"/>
      <protection locked="0"/>
    </xf>
    <xf numFmtId="0" fontId="2" fillId="2" borderId="20" xfId="0" applyFont="1" applyFill="1" applyBorder="1" applyAlignment="1" applyProtection="1">
      <alignment horizontal="center" vertical="center"/>
    </xf>
    <xf numFmtId="44" fontId="2" fillId="2" borderId="21" xfId="2" applyFont="1" applyFill="1" applyBorder="1" applyAlignment="1" applyProtection="1">
      <alignment horizontal="center" vertical="center" wrapText="1"/>
    </xf>
    <xf numFmtId="0" fontId="3" fillId="3" borderId="20" xfId="0" applyFont="1" applyFill="1" applyBorder="1" applyAlignment="1" applyProtection="1">
      <alignment horizontal="center"/>
    </xf>
    <xf numFmtId="44" fontId="3" fillId="3" borderId="21" xfId="2" applyFont="1" applyFill="1" applyBorder="1" applyAlignment="1" applyProtection="1">
      <alignment horizontal="center" vertical="center"/>
    </xf>
    <xf numFmtId="164" fontId="0" fillId="0" borderId="22" xfId="0" applyNumberFormat="1" applyBorder="1" applyAlignment="1" applyProtection="1">
      <alignment horizontal="center" vertical="center"/>
    </xf>
    <xf numFmtId="44" fontId="0" fillId="0" borderId="23" xfId="2" applyFont="1" applyBorder="1" applyAlignment="1" applyProtection="1">
      <alignment horizontal="center" vertical="center"/>
    </xf>
    <xf numFmtId="0" fontId="0" fillId="0" borderId="22" xfId="0" applyBorder="1" applyAlignment="1" applyProtection="1">
      <alignment horizontal="center" vertical="center"/>
    </xf>
    <xf numFmtId="0" fontId="0" fillId="0" borderId="22" xfId="0" applyBorder="1" applyAlignment="1" applyProtection="1">
      <alignment horizontal="center"/>
    </xf>
    <xf numFmtId="2" fontId="0" fillId="0" borderId="22" xfId="0" applyNumberFormat="1" applyBorder="1" applyAlignment="1" applyProtection="1">
      <alignment horizontal="center" vertical="center"/>
    </xf>
    <xf numFmtId="0" fontId="2" fillId="0" borderId="18" xfId="0" applyFont="1" applyBorder="1" applyAlignment="1" applyProtection="1">
      <alignment horizontal="center"/>
    </xf>
    <xf numFmtId="44" fontId="2" fillId="0" borderId="24" xfId="2" applyFont="1" applyBorder="1" applyAlignment="1" applyProtection="1">
      <alignment horizontal="center" vertical="center"/>
    </xf>
    <xf numFmtId="0" fontId="0" fillId="0" borderId="25" xfId="0" applyBorder="1" applyAlignment="1" applyProtection="1">
      <alignment horizontal="center" vertical="center"/>
    </xf>
    <xf numFmtId="44" fontId="0" fillId="0" borderId="26" xfId="2" applyFont="1" applyBorder="1" applyAlignment="1" applyProtection="1">
      <alignment horizontal="center" vertical="center"/>
    </xf>
    <xf numFmtId="49" fontId="0" fillId="0" borderId="25" xfId="0" applyNumberFormat="1" applyBorder="1" applyAlignment="1" applyProtection="1">
      <alignment horizontal="center" vertical="center"/>
    </xf>
    <xf numFmtId="49" fontId="0" fillId="0" borderId="25" xfId="0" applyNumberFormat="1" applyBorder="1" applyAlignment="1" applyProtection="1">
      <alignment horizontal="center"/>
    </xf>
    <xf numFmtId="44" fontId="2" fillId="0" borderId="26" xfId="2" applyFont="1" applyBorder="1" applyAlignment="1" applyProtection="1">
      <alignment horizontal="center" vertical="center"/>
    </xf>
    <xf numFmtId="164" fontId="0" fillId="0" borderId="25" xfId="0" applyNumberFormat="1" applyBorder="1" applyAlignment="1" applyProtection="1">
      <alignment horizontal="center" vertical="center"/>
    </xf>
    <xf numFmtId="2" fontId="0" fillId="0" borderId="25" xfId="0" applyNumberFormat="1" applyBorder="1" applyAlignment="1" applyProtection="1">
      <alignment horizontal="center" vertical="center"/>
    </xf>
    <xf numFmtId="0" fontId="2" fillId="0" borderId="25" xfId="0" applyFont="1" applyBorder="1" applyAlignment="1" applyProtection="1">
      <alignment horizontal="center"/>
    </xf>
    <xf numFmtId="44" fontId="2" fillId="0" borderId="27" xfId="2" applyFont="1" applyBorder="1" applyAlignment="1" applyProtection="1">
      <alignment horizontal="center" vertical="center"/>
    </xf>
    <xf numFmtId="0" fontId="2" fillId="2" borderId="28" xfId="0" applyFont="1" applyFill="1" applyBorder="1" applyAlignment="1" applyProtection="1">
      <alignment horizontal="center" vertical="center"/>
    </xf>
    <xf numFmtId="44" fontId="2" fillId="2" borderId="29" xfId="2" applyFont="1" applyFill="1" applyBorder="1" applyAlignment="1" applyProtection="1">
      <alignment horizontal="center" vertical="center"/>
    </xf>
    <xf numFmtId="0" fontId="2" fillId="2" borderId="30" xfId="0" applyFont="1" applyFill="1" applyBorder="1" applyAlignment="1" applyProtection="1">
      <alignment horizontal="center" vertical="center"/>
    </xf>
    <xf numFmtId="0" fontId="2" fillId="2" borderId="31" xfId="0" applyFont="1" applyFill="1" applyBorder="1" applyAlignment="1" applyProtection="1">
      <alignment horizontal="center" vertical="center"/>
    </xf>
    <xf numFmtId="165" fontId="2" fillId="2" borderId="31" xfId="1" applyNumberFormat="1" applyFont="1" applyFill="1" applyBorder="1" applyAlignment="1" applyProtection="1">
      <alignment horizontal="center" vertical="center"/>
      <protection locked="0"/>
    </xf>
    <xf numFmtId="44" fontId="2" fillId="2" borderId="32" xfId="2" applyFont="1" applyFill="1" applyBorder="1" applyAlignment="1" applyProtection="1">
      <alignment horizontal="center" vertical="center"/>
    </xf>
    <xf numFmtId="0" fontId="2" fillId="2" borderId="5" xfId="0" applyFont="1" applyFill="1" applyBorder="1" applyAlignment="1" applyProtection="1">
      <alignment horizontal="center" vertical="center" wrapText="1"/>
    </xf>
    <xf numFmtId="0" fontId="6" fillId="0" borderId="11" xfId="0" applyFont="1" applyBorder="1" applyAlignment="1" applyProtection="1">
      <alignment horizontal="center"/>
    </xf>
    <xf numFmtId="0" fontId="6" fillId="0" borderId="12" xfId="0" applyFont="1" applyBorder="1" applyAlignment="1" applyProtection="1">
      <alignment horizontal="center"/>
    </xf>
    <xf numFmtId="0" fontId="6" fillId="0" borderId="13" xfId="0" applyFont="1" applyBorder="1" applyAlignment="1" applyProtection="1">
      <alignment horizontal="center"/>
    </xf>
    <xf numFmtId="0" fontId="8" fillId="0" borderId="14" xfId="0" applyFont="1" applyBorder="1" applyAlignment="1" applyProtection="1">
      <alignment horizontal="center" vertical="center" wrapText="1"/>
    </xf>
    <xf numFmtId="0" fontId="8" fillId="0" borderId="16" xfId="0" applyFont="1" applyBorder="1" applyAlignment="1" applyProtection="1">
      <alignment horizontal="center" vertical="center" wrapText="1"/>
    </xf>
    <xf numFmtId="0" fontId="8" fillId="0" borderId="18" xfId="0" applyFont="1" applyBorder="1" applyAlignment="1" applyProtection="1">
      <alignment horizontal="center" vertical="center" wrapText="1"/>
    </xf>
    <xf numFmtId="0" fontId="7" fillId="0" borderId="9" xfId="0" applyFont="1" applyBorder="1" applyAlignment="1" applyProtection="1">
      <alignment horizontal="right" vertical="top" wrapText="1" readingOrder="2"/>
    </xf>
    <xf numFmtId="0" fontId="7" fillId="0" borderId="15" xfId="0" applyFont="1" applyBorder="1" applyAlignment="1" applyProtection="1">
      <alignment horizontal="right" vertical="top" wrapText="1" readingOrder="2"/>
    </xf>
    <xf numFmtId="0" fontId="7" fillId="0" borderId="10" xfId="0" applyFont="1" applyBorder="1" applyAlignment="1" applyProtection="1">
      <alignment horizontal="right" vertical="top" wrapText="1" readingOrder="2"/>
    </xf>
    <xf numFmtId="0" fontId="7" fillId="0" borderId="17" xfId="0" applyFont="1" applyBorder="1" applyAlignment="1" applyProtection="1">
      <alignment horizontal="right" vertical="top" wrapText="1" readingOrder="2"/>
    </xf>
    <xf numFmtId="0" fontId="7" fillId="0" borderId="8" xfId="0" applyFont="1" applyBorder="1" applyAlignment="1" applyProtection="1">
      <alignment horizontal="right" vertical="top" wrapText="1" readingOrder="2"/>
    </xf>
    <xf numFmtId="0" fontId="7" fillId="0" borderId="19" xfId="0" applyFont="1" applyBorder="1" applyAlignment="1" applyProtection="1">
      <alignment horizontal="right" vertical="top" wrapText="1" readingOrder="2"/>
    </xf>
  </cellXfs>
  <cellStyles count="4">
    <cellStyle name="Comma" xfId="1" builtinId="3"/>
    <cellStyle name="Currency" xfId="2" builtinId="4"/>
    <cellStyle name="Normal" xfId="0" builtinId="0"/>
    <cellStyle name="Percent" xfId="3" builtinId="5"/>
  </cellStyles>
  <dxfs count="0"/>
  <tableStyles count="0" defaultTableStyle="TableStyleMedium2" defaultPivotStyle="PivotStyleLight16"/>
  <colors>
    <mruColors>
      <color rgb="FFFFFF99"/>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6" Type="http://schemas.microsoft.com/office/2017/10/relationships/person" Target="persons/person.xml"/><Relationship Id="rId5" Type="http://schemas.openxmlformats.org/officeDocument/2006/relationships/calcChain" Target="calcChain.xml"/><Relationship Id="rId4" Type="http://schemas.openxmlformats.org/officeDocument/2006/relationships/sharedStrings" Target="sharedStrings.xml"/></Relationships>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F235"/>
  <sheetViews>
    <sheetView rightToLeft="1" tabSelected="1" zoomScaleNormal="100" zoomScaleSheetLayoutView="100" workbookViewId="0">
      <pane ySplit="5" topLeftCell="A214" activePane="bottomLeft" state="frozen"/>
      <selection pane="bottomLeft" activeCell="B4" sqref="B4:F4"/>
    </sheetView>
  </sheetViews>
  <sheetFormatPr defaultRowHeight="13.8" x14ac:dyDescent="0.25"/>
  <cols>
    <col min="1" max="1" width="13.19921875" style="2" customWidth="1"/>
    <col min="2" max="2" width="49.3984375" customWidth="1"/>
    <col min="3" max="3" width="6.3984375" style="2" bestFit="1" customWidth="1"/>
    <col min="4" max="4" width="16" style="2" customWidth="1"/>
    <col min="5" max="5" width="12.3984375" style="37" customWidth="1"/>
    <col min="6" max="6" width="17.19921875" style="4" customWidth="1"/>
  </cols>
  <sheetData>
    <row r="1" spans="1:6" ht="25.2" thickBot="1" x14ac:dyDescent="0.45">
      <c r="A1" s="65" t="s">
        <v>325</v>
      </c>
      <c r="B1" s="66"/>
      <c r="C1" s="66"/>
      <c r="D1" s="66"/>
      <c r="E1" s="66"/>
      <c r="F1" s="67"/>
    </row>
    <row r="2" spans="1:6" ht="58.8" customHeight="1" thickTop="1" x14ac:dyDescent="0.25">
      <c r="A2" s="68" t="s">
        <v>318</v>
      </c>
      <c r="B2" s="71" t="s">
        <v>326</v>
      </c>
      <c r="C2" s="71"/>
      <c r="D2" s="71"/>
      <c r="E2" s="71"/>
      <c r="F2" s="72"/>
    </row>
    <row r="3" spans="1:6" ht="31.2" customHeight="1" x14ac:dyDescent="0.25">
      <c r="A3" s="69"/>
      <c r="B3" s="73" t="s">
        <v>324</v>
      </c>
      <c r="C3" s="73"/>
      <c r="D3" s="73"/>
      <c r="E3" s="73"/>
      <c r="F3" s="74"/>
    </row>
    <row r="4" spans="1:6" ht="31.2" customHeight="1" thickBot="1" x14ac:dyDescent="0.3">
      <c r="A4" s="70"/>
      <c r="B4" s="75" t="s">
        <v>319</v>
      </c>
      <c r="C4" s="75"/>
      <c r="D4" s="75"/>
      <c r="E4" s="75"/>
      <c r="F4" s="76"/>
    </row>
    <row r="5" spans="1:6" ht="42.6" thickTop="1" thickBot="1" x14ac:dyDescent="0.3">
      <c r="A5" s="38" t="s">
        <v>0</v>
      </c>
      <c r="B5" s="5" t="s">
        <v>1</v>
      </c>
      <c r="C5" s="5" t="s">
        <v>2</v>
      </c>
      <c r="D5" s="64" t="s">
        <v>323</v>
      </c>
      <c r="E5" s="26" t="s">
        <v>321</v>
      </c>
      <c r="F5" s="39" t="s">
        <v>322</v>
      </c>
    </row>
    <row r="6" spans="1:6" s="1" customFormat="1" ht="22.2" thickTop="1" thickBot="1" x14ac:dyDescent="0.45">
      <c r="A6" s="40">
        <v>1</v>
      </c>
      <c r="B6" s="6" t="s">
        <v>317</v>
      </c>
      <c r="C6" s="7"/>
      <c r="D6" s="7"/>
      <c r="E6" s="27"/>
      <c r="F6" s="41"/>
    </row>
    <row r="7" spans="1:6" ht="55.8" thickTop="1" x14ac:dyDescent="0.25">
      <c r="A7" s="42">
        <v>1.1000000000000001</v>
      </c>
      <c r="B7" s="8" t="s">
        <v>310</v>
      </c>
      <c r="C7" s="9" t="s">
        <v>9</v>
      </c>
      <c r="D7" s="9">
        <v>10</v>
      </c>
      <c r="E7" s="28"/>
      <c r="F7" s="43">
        <f t="shared" ref="F7:F36" si="0">E7*D7</f>
        <v>0</v>
      </c>
    </row>
    <row r="8" spans="1:6" x14ac:dyDescent="0.25">
      <c r="A8" s="42">
        <v>1.2</v>
      </c>
      <c r="B8" s="10" t="s">
        <v>15</v>
      </c>
      <c r="C8" s="9" t="s">
        <v>9</v>
      </c>
      <c r="D8" s="9">
        <v>6</v>
      </c>
      <c r="E8" s="28"/>
      <c r="F8" s="43">
        <f t="shared" si="0"/>
        <v>0</v>
      </c>
    </row>
    <row r="9" spans="1:6" x14ac:dyDescent="0.25">
      <c r="A9" s="42">
        <v>1.3</v>
      </c>
      <c r="B9" s="10" t="s">
        <v>16</v>
      </c>
      <c r="C9" s="9" t="s">
        <v>9</v>
      </c>
      <c r="D9" s="9">
        <v>6</v>
      </c>
      <c r="E9" s="28"/>
      <c r="F9" s="43">
        <f t="shared" si="0"/>
        <v>0</v>
      </c>
    </row>
    <row r="10" spans="1:6" s="3" customFormat="1" x14ac:dyDescent="0.25">
      <c r="A10" s="42">
        <v>1.4</v>
      </c>
      <c r="B10" s="11" t="s">
        <v>17</v>
      </c>
      <c r="C10" s="9" t="s">
        <v>9</v>
      </c>
      <c r="D10" s="9">
        <v>6</v>
      </c>
      <c r="E10" s="28"/>
      <c r="F10" s="43">
        <f t="shared" si="0"/>
        <v>0</v>
      </c>
    </row>
    <row r="11" spans="1:6" ht="44.25" customHeight="1" x14ac:dyDescent="0.25">
      <c r="A11" s="42">
        <v>1.5</v>
      </c>
      <c r="B11" s="12" t="s">
        <v>18</v>
      </c>
      <c r="C11" s="9" t="s">
        <v>9</v>
      </c>
      <c r="D11" s="9">
        <v>10</v>
      </c>
      <c r="E11" s="28"/>
      <c r="F11" s="43">
        <f t="shared" si="0"/>
        <v>0</v>
      </c>
    </row>
    <row r="12" spans="1:6" s="3" customFormat="1" x14ac:dyDescent="0.25">
      <c r="A12" s="44">
        <v>1.6</v>
      </c>
      <c r="B12" s="10" t="s">
        <v>15</v>
      </c>
      <c r="C12" s="9" t="s">
        <v>9</v>
      </c>
      <c r="D12" s="9">
        <v>6</v>
      </c>
      <c r="E12" s="28"/>
      <c r="F12" s="43">
        <f t="shared" si="0"/>
        <v>0</v>
      </c>
    </row>
    <row r="13" spans="1:6" x14ac:dyDescent="0.25">
      <c r="A13" s="45">
        <v>1.7</v>
      </c>
      <c r="B13" s="10" t="s">
        <v>16</v>
      </c>
      <c r="C13" s="9" t="s">
        <v>9</v>
      </c>
      <c r="D13" s="9">
        <v>6</v>
      </c>
      <c r="E13" s="28"/>
      <c r="F13" s="43">
        <f t="shared" si="0"/>
        <v>0</v>
      </c>
    </row>
    <row r="14" spans="1:6" x14ac:dyDescent="0.25">
      <c r="A14" s="45">
        <v>1.8</v>
      </c>
      <c r="B14" s="11" t="s">
        <v>17</v>
      </c>
      <c r="C14" s="9" t="s">
        <v>9</v>
      </c>
      <c r="D14" s="9">
        <v>6</v>
      </c>
      <c r="E14" s="28"/>
      <c r="F14" s="43">
        <f t="shared" si="0"/>
        <v>0</v>
      </c>
    </row>
    <row r="15" spans="1:6" ht="41.4" x14ac:dyDescent="0.25">
      <c r="A15" s="45">
        <v>1.9</v>
      </c>
      <c r="B15" s="8" t="s">
        <v>36</v>
      </c>
      <c r="C15" s="9" t="s">
        <v>9</v>
      </c>
      <c r="D15" s="9">
        <v>8</v>
      </c>
      <c r="E15" s="28"/>
      <c r="F15" s="43">
        <f t="shared" si="0"/>
        <v>0</v>
      </c>
    </row>
    <row r="16" spans="1:6" x14ac:dyDescent="0.25">
      <c r="A16" s="46">
        <v>1.1000000000000001</v>
      </c>
      <c r="B16" s="10" t="s">
        <v>15</v>
      </c>
      <c r="C16" s="9" t="s">
        <v>9</v>
      </c>
      <c r="D16" s="9">
        <v>6</v>
      </c>
      <c r="E16" s="28"/>
      <c r="F16" s="43">
        <f t="shared" si="0"/>
        <v>0</v>
      </c>
    </row>
    <row r="17" spans="1:6" x14ac:dyDescent="0.25">
      <c r="A17" s="46">
        <v>1.1100000000000001</v>
      </c>
      <c r="B17" s="10" t="s">
        <v>16</v>
      </c>
      <c r="C17" s="9" t="s">
        <v>9</v>
      </c>
      <c r="D17" s="9">
        <v>6</v>
      </c>
      <c r="E17" s="28"/>
      <c r="F17" s="43">
        <f t="shared" si="0"/>
        <v>0</v>
      </c>
    </row>
    <row r="18" spans="1:6" x14ac:dyDescent="0.25">
      <c r="A18" s="46">
        <v>1.1200000000000001</v>
      </c>
      <c r="B18" s="11" t="s">
        <v>17</v>
      </c>
      <c r="C18" s="9" t="s">
        <v>9</v>
      </c>
      <c r="D18" s="9">
        <v>6</v>
      </c>
      <c r="E18" s="28"/>
      <c r="F18" s="43">
        <f t="shared" si="0"/>
        <v>0</v>
      </c>
    </row>
    <row r="19" spans="1:6" ht="41.4" x14ac:dyDescent="0.25">
      <c r="A19" s="46">
        <v>1.1299999999999999</v>
      </c>
      <c r="B19" s="8" t="s">
        <v>37</v>
      </c>
      <c r="C19" s="9" t="s">
        <v>9</v>
      </c>
      <c r="D19" s="9">
        <v>8</v>
      </c>
      <c r="E19" s="28"/>
      <c r="F19" s="43">
        <f t="shared" si="0"/>
        <v>0</v>
      </c>
    </row>
    <row r="20" spans="1:6" x14ac:dyDescent="0.25">
      <c r="A20" s="46">
        <v>1.1399999999999999</v>
      </c>
      <c r="B20" s="10" t="s">
        <v>15</v>
      </c>
      <c r="C20" s="9" t="s">
        <v>9</v>
      </c>
      <c r="D20" s="9">
        <v>6</v>
      </c>
      <c r="E20" s="28"/>
      <c r="F20" s="43">
        <f t="shared" si="0"/>
        <v>0</v>
      </c>
    </row>
    <row r="21" spans="1:6" x14ac:dyDescent="0.25">
      <c r="A21" s="46">
        <v>1.1499999999999999</v>
      </c>
      <c r="B21" s="10" t="s">
        <v>16</v>
      </c>
      <c r="C21" s="9" t="s">
        <v>9</v>
      </c>
      <c r="D21" s="9">
        <v>6</v>
      </c>
      <c r="E21" s="28"/>
      <c r="F21" s="43">
        <f t="shared" si="0"/>
        <v>0</v>
      </c>
    </row>
    <row r="22" spans="1:6" x14ac:dyDescent="0.25">
      <c r="A22" s="46">
        <v>1.1599999999999999</v>
      </c>
      <c r="B22" s="11" t="s">
        <v>17</v>
      </c>
      <c r="C22" s="9" t="s">
        <v>9</v>
      </c>
      <c r="D22" s="9">
        <v>6</v>
      </c>
      <c r="E22" s="28"/>
      <c r="F22" s="43">
        <f t="shared" si="0"/>
        <v>0</v>
      </c>
    </row>
    <row r="23" spans="1:6" ht="27.6" x14ac:dyDescent="0.25">
      <c r="A23" s="46">
        <v>1.17</v>
      </c>
      <c r="B23" s="8" t="s">
        <v>20</v>
      </c>
      <c r="C23" s="9" t="s">
        <v>9</v>
      </c>
      <c r="D23" s="9">
        <v>40</v>
      </c>
      <c r="E23" s="28"/>
      <c r="F23" s="43">
        <f t="shared" si="0"/>
        <v>0</v>
      </c>
    </row>
    <row r="24" spans="1:6" x14ac:dyDescent="0.25">
      <c r="A24" s="46">
        <v>1.18</v>
      </c>
      <c r="B24" s="10" t="s">
        <v>21</v>
      </c>
      <c r="C24" s="9" t="s">
        <v>9</v>
      </c>
      <c r="D24" s="9">
        <v>7</v>
      </c>
      <c r="E24" s="28"/>
      <c r="F24" s="43">
        <f t="shared" si="0"/>
        <v>0</v>
      </c>
    </row>
    <row r="25" spans="1:6" x14ac:dyDescent="0.25">
      <c r="A25" s="46">
        <v>1.19</v>
      </c>
      <c r="B25" s="10" t="s">
        <v>22</v>
      </c>
      <c r="C25" s="9" t="s">
        <v>9</v>
      </c>
      <c r="D25" s="9">
        <v>6</v>
      </c>
      <c r="E25" s="28"/>
      <c r="F25" s="43">
        <f t="shared" si="0"/>
        <v>0</v>
      </c>
    </row>
    <row r="26" spans="1:6" x14ac:dyDescent="0.25">
      <c r="A26" s="46">
        <v>1.2</v>
      </c>
      <c r="B26" s="10" t="s">
        <v>23</v>
      </c>
      <c r="C26" s="9" t="s">
        <v>9</v>
      </c>
      <c r="D26" s="9">
        <v>7</v>
      </c>
      <c r="E26" s="28"/>
      <c r="F26" s="43">
        <f t="shared" si="0"/>
        <v>0</v>
      </c>
    </row>
    <row r="27" spans="1:6" s="3" customFormat="1" x14ac:dyDescent="0.25">
      <c r="A27" s="46">
        <v>1.21</v>
      </c>
      <c r="B27" s="11" t="s">
        <v>24</v>
      </c>
      <c r="C27" s="9" t="s">
        <v>9</v>
      </c>
      <c r="D27" s="9">
        <v>15</v>
      </c>
      <c r="E27" s="28"/>
      <c r="F27" s="43">
        <f t="shared" si="0"/>
        <v>0</v>
      </c>
    </row>
    <row r="28" spans="1:6" x14ac:dyDescent="0.25">
      <c r="A28" s="46">
        <v>1.22</v>
      </c>
      <c r="B28" s="10" t="s">
        <v>25</v>
      </c>
      <c r="C28" s="9" t="s">
        <v>9</v>
      </c>
      <c r="D28" s="9">
        <v>6</v>
      </c>
      <c r="E28" s="28"/>
      <c r="F28" s="43">
        <f t="shared" si="0"/>
        <v>0</v>
      </c>
    </row>
    <row r="29" spans="1:6" x14ac:dyDescent="0.25">
      <c r="A29" s="46">
        <v>1.23</v>
      </c>
      <c r="B29" s="10" t="s">
        <v>56</v>
      </c>
      <c r="C29" s="9" t="s">
        <v>9</v>
      </c>
      <c r="D29" s="9">
        <v>6</v>
      </c>
      <c r="E29" s="28"/>
      <c r="F29" s="43">
        <f t="shared" si="0"/>
        <v>0</v>
      </c>
    </row>
    <row r="30" spans="1:6" x14ac:dyDescent="0.25">
      <c r="A30" s="46">
        <v>1.24</v>
      </c>
      <c r="B30" s="10" t="s">
        <v>26</v>
      </c>
      <c r="C30" s="9" t="s">
        <v>9</v>
      </c>
      <c r="D30" s="9">
        <v>6</v>
      </c>
      <c r="E30" s="28"/>
      <c r="F30" s="43">
        <f t="shared" si="0"/>
        <v>0</v>
      </c>
    </row>
    <row r="31" spans="1:6" x14ac:dyDescent="0.25">
      <c r="A31" s="46">
        <v>1.25</v>
      </c>
      <c r="B31" s="10" t="s">
        <v>27</v>
      </c>
      <c r="C31" s="9" t="s">
        <v>9</v>
      </c>
      <c r="D31" s="9">
        <v>6</v>
      </c>
      <c r="E31" s="28"/>
      <c r="F31" s="43">
        <f t="shared" si="0"/>
        <v>0</v>
      </c>
    </row>
    <row r="32" spans="1:6" x14ac:dyDescent="0.25">
      <c r="A32" s="46">
        <v>1.26</v>
      </c>
      <c r="B32" s="10" t="s">
        <v>28</v>
      </c>
      <c r="C32" s="9" t="s">
        <v>9</v>
      </c>
      <c r="D32" s="9">
        <v>6</v>
      </c>
      <c r="E32" s="28"/>
      <c r="F32" s="43">
        <f t="shared" si="0"/>
        <v>0</v>
      </c>
    </row>
    <row r="33" spans="1:6" x14ac:dyDescent="0.25">
      <c r="A33" s="46">
        <v>1.27</v>
      </c>
      <c r="B33" s="10" t="s">
        <v>29</v>
      </c>
      <c r="C33" s="9" t="s">
        <v>9</v>
      </c>
      <c r="D33" s="9">
        <v>6</v>
      </c>
      <c r="E33" s="28"/>
      <c r="F33" s="43">
        <f t="shared" si="0"/>
        <v>0</v>
      </c>
    </row>
    <row r="34" spans="1:6" x14ac:dyDescent="0.25">
      <c r="A34" s="46">
        <v>1.28</v>
      </c>
      <c r="B34" s="10" t="s">
        <v>30</v>
      </c>
      <c r="C34" s="9" t="s">
        <v>9</v>
      </c>
      <c r="D34" s="9">
        <v>6</v>
      </c>
      <c r="E34" s="28"/>
      <c r="F34" s="43">
        <f t="shared" si="0"/>
        <v>0</v>
      </c>
    </row>
    <row r="35" spans="1:6" ht="69" x14ac:dyDescent="0.25">
      <c r="A35" s="46">
        <v>1.29</v>
      </c>
      <c r="B35" s="8" t="s">
        <v>31</v>
      </c>
      <c r="C35" s="9" t="s">
        <v>9</v>
      </c>
      <c r="D35" s="9">
        <v>8</v>
      </c>
      <c r="E35" s="28"/>
      <c r="F35" s="43">
        <f t="shared" si="0"/>
        <v>0</v>
      </c>
    </row>
    <row r="36" spans="1:6" x14ac:dyDescent="0.25">
      <c r="A36" s="46">
        <v>1.3</v>
      </c>
      <c r="B36" s="10" t="s">
        <v>32</v>
      </c>
      <c r="C36" s="9" t="s">
        <v>9</v>
      </c>
      <c r="D36" s="9">
        <v>6</v>
      </c>
      <c r="E36" s="28"/>
      <c r="F36" s="43">
        <f t="shared" si="0"/>
        <v>0</v>
      </c>
    </row>
    <row r="37" spans="1:6" ht="14.4" thickBot="1" x14ac:dyDescent="0.3">
      <c r="A37" s="47"/>
      <c r="B37" s="13" t="s">
        <v>5</v>
      </c>
      <c r="C37" s="14"/>
      <c r="D37" s="14"/>
      <c r="E37" s="29"/>
      <c r="F37" s="48">
        <f>SUM(F7:F36)</f>
        <v>0</v>
      </c>
    </row>
    <row r="38" spans="1:6" s="1" customFormat="1" ht="22.2" thickTop="1" thickBot="1" x14ac:dyDescent="0.45">
      <c r="A38" s="40">
        <v>2</v>
      </c>
      <c r="B38" s="6" t="s">
        <v>314</v>
      </c>
      <c r="C38" s="7"/>
      <c r="D38" s="7"/>
      <c r="E38" s="30"/>
      <c r="F38" s="41"/>
    </row>
    <row r="39" spans="1:6" s="3" customFormat="1" ht="55.8" thickTop="1" x14ac:dyDescent="0.25">
      <c r="A39" s="49">
        <v>2.1</v>
      </c>
      <c r="B39" s="8" t="s">
        <v>311</v>
      </c>
      <c r="C39" s="15" t="s">
        <v>9</v>
      </c>
      <c r="D39" s="15">
        <v>10</v>
      </c>
      <c r="E39" s="31"/>
      <c r="F39" s="50">
        <f>E39*D39</f>
        <v>0</v>
      </c>
    </row>
    <row r="40" spans="1:6" s="3" customFormat="1" x14ac:dyDescent="0.25">
      <c r="A40" s="49">
        <v>2.2000000000000002</v>
      </c>
      <c r="B40" s="10" t="s">
        <v>15</v>
      </c>
      <c r="C40" s="15" t="s">
        <v>9</v>
      </c>
      <c r="D40" s="15">
        <v>6</v>
      </c>
      <c r="E40" s="31"/>
      <c r="F40" s="50">
        <f t="shared" ref="F40:F83" si="1">E40*D40</f>
        <v>0</v>
      </c>
    </row>
    <row r="41" spans="1:6" s="3" customFormat="1" x14ac:dyDescent="0.25">
      <c r="A41" s="49">
        <v>2.2999999999999998</v>
      </c>
      <c r="B41" s="10" t="s">
        <v>33</v>
      </c>
      <c r="C41" s="15" t="s">
        <v>9</v>
      </c>
      <c r="D41" s="15">
        <v>6</v>
      </c>
      <c r="E41" s="31"/>
      <c r="F41" s="50">
        <f t="shared" si="1"/>
        <v>0</v>
      </c>
    </row>
    <row r="42" spans="1:6" s="3" customFormat="1" x14ac:dyDescent="0.25">
      <c r="A42" s="49">
        <v>2.4</v>
      </c>
      <c r="B42" s="11" t="s">
        <v>34</v>
      </c>
      <c r="C42" s="15" t="s">
        <v>9</v>
      </c>
      <c r="D42" s="15">
        <v>6</v>
      </c>
      <c r="E42" s="31"/>
      <c r="F42" s="50">
        <f t="shared" si="1"/>
        <v>0</v>
      </c>
    </row>
    <row r="43" spans="1:6" s="3" customFormat="1" ht="55.2" x14ac:dyDescent="0.25">
      <c r="A43" s="49">
        <v>2.5</v>
      </c>
      <c r="B43" s="8" t="s">
        <v>35</v>
      </c>
      <c r="C43" s="15" t="s">
        <v>9</v>
      </c>
      <c r="D43" s="15">
        <v>8</v>
      </c>
      <c r="E43" s="31"/>
      <c r="F43" s="50">
        <f t="shared" si="1"/>
        <v>0</v>
      </c>
    </row>
    <row r="44" spans="1:6" s="3" customFormat="1" x14ac:dyDescent="0.25">
      <c r="A44" s="49">
        <v>2.6</v>
      </c>
      <c r="B44" s="10" t="s">
        <v>15</v>
      </c>
      <c r="C44" s="15" t="s">
        <v>9</v>
      </c>
      <c r="D44" s="15">
        <v>6</v>
      </c>
      <c r="E44" s="31"/>
      <c r="F44" s="50">
        <f t="shared" si="1"/>
        <v>0</v>
      </c>
    </row>
    <row r="45" spans="1:6" s="3" customFormat="1" x14ac:dyDescent="0.25">
      <c r="A45" s="49">
        <v>2.7</v>
      </c>
      <c r="B45" s="10" t="s">
        <v>33</v>
      </c>
      <c r="C45" s="15" t="s">
        <v>9</v>
      </c>
      <c r="D45" s="15">
        <v>6</v>
      </c>
      <c r="E45" s="31"/>
      <c r="F45" s="50">
        <f t="shared" si="1"/>
        <v>0</v>
      </c>
    </row>
    <row r="46" spans="1:6" s="3" customFormat="1" x14ac:dyDescent="0.25">
      <c r="A46" s="49">
        <v>2.8</v>
      </c>
      <c r="B46" s="11" t="s">
        <v>34</v>
      </c>
      <c r="C46" s="15" t="s">
        <v>9</v>
      </c>
      <c r="D46" s="15">
        <v>6</v>
      </c>
      <c r="E46" s="31"/>
      <c r="F46" s="50">
        <f t="shared" si="1"/>
        <v>0</v>
      </c>
    </row>
    <row r="47" spans="1:6" s="3" customFormat="1" ht="41.4" x14ac:dyDescent="0.25">
      <c r="A47" s="49">
        <v>2.9</v>
      </c>
      <c r="B47" s="8" t="s">
        <v>36</v>
      </c>
      <c r="C47" s="15" t="s">
        <v>9</v>
      </c>
      <c r="D47" s="15">
        <v>8</v>
      </c>
      <c r="E47" s="31"/>
      <c r="F47" s="50">
        <f t="shared" si="1"/>
        <v>0</v>
      </c>
    </row>
    <row r="48" spans="1:6" s="3" customFormat="1" x14ac:dyDescent="0.25">
      <c r="A48" s="51" t="s">
        <v>38</v>
      </c>
      <c r="B48" s="10" t="s">
        <v>15</v>
      </c>
      <c r="C48" s="15" t="s">
        <v>9</v>
      </c>
      <c r="D48" s="15">
        <v>6</v>
      </c>
      <c r="E48" s="31"/>
      <c r="F48" s="50">
        <f t="shared" si="1"/>
        <v>0</v>
      </c>
    </row>
    <row r="49" spans="1:6" s="3" customFormat="1" x14ac:dyDescent="0.25">
      <c r="A49" s="51" t="s">
        <v>39</v>
      </c>
      <c r="B49" s="10" t="s">
        <v>33</v>
      </c>
      <c r="C49" s="15" t="s">
        <v>9</v>
      </c>
      <c r="D49" s="15">
        <v>6</v>
      </c>
      <c r="E49" s="31"/>
      <c r="F49" s="50">
        <f t="shared" si="1"/>
        <v>0</v>
      </c>
    </row>
    <row r="50" spans="1:6" s="3" customFormat="1" x14ac:dyDescent="0.25">
      <c r="A50" s="51" t="s">
        <v>40</v>
      </c>
      <c r="B50" s="11" t="s">
        <v>34</v>
      </c>
      <c r="C50" s="15" t="s">
        <v>9</v>
      </c>
      <c r="D50" s="15">
        <v>6</v>
      </c>
      <c r="E50" s="31"/>
      <c r="F50" s="50">
        <f t="shared" si="1"/>
        <v>0</v>
      </c>
    </row>
    <row r="51" spans="1:6" s="3" customFormat="1" ht="41.4" x14ac:dyDescent="0.25">
      <c r="A51" s="51" t="s">
        <v>41</v>
      </c>
      <c r="B51" s="8" t="s">
        <v>19</v>
      </c>
      <c r="C51" s="15" t="s">
        <v>9</v>
      </c>
      <c r="D51" s="15">
        <v>7</v>
      </c>
      <c r="E51" s="31"/>
      <c r="F51" s="50">
        <f t="shared" si="1"/>
        <v>0</v>
      </c>
    </row>
    <row r="52" spans="1:6" s="3" customFormat="1" x14ac:dyDescent="0.25">
      <c r="A52" s="51" t="s">
        <v>42</v>
      </c>
      <c r="B52" s="10" t="s">
        <v>15</v>
      </c>
      <c r="C52" s="15" t="s">
        <v>9</v>
      </c>
      <c r="D52" s="15">
        <v>6</v>
      </c>
      <c r="E52" s="31"/>
      <c r="F52" s="50">
        <f t="shared" si="1"/>
        <v>0</v>
      </c>
    </row>
    <row r="53" spans="1:6" s="3" customFormat="1" x14ac:dyDescent="0.25">
      <c r="A53" s="51" t="s">
        <v>43</v>
      </c>
      <c r="B53" s="10" t="s">
        <v>33</v>
      </c>
      <c r="C53" s="15" t="s">
        <v>9</v>
      </c>
      <c r="D53" s="15">
        <v>6</v>
      </c>
      <c r="E53" s="31"/>
      <c r="F53" s="50">
        <f t="shared" si="1"/>
        <v>0</v>
      </c>
    </row>
    <row r="54" spans="1:6" s="3" customFormat="1" x14ac:dyDescent="0.25">
      <c r="A54" s="51" t="s">
        <v>44</v>
      </c>
      <c r="B54" s="11" t="s">
        <v>34</v>
      </c>
      <c r="C54" s="15" t="s">
        <v>9</v>
      </c>
      <c r="D54" s="15">
        <v>6</v>
      </c>
      <c r="E54" s="31"/>
      <c r="F54" s="50">
        <f t="shared" si="1"/>
        <v>0</v>
      </c>
    </row>
    <row r="55" spans="1:6" s="3" customFormat="1" ht="41.4" x14ac:dyDescent="0.25">
      <c r="A55" s="51" t="s">
        <v>45</v>
      </c>
      <c r="B55" s="8" t="s">
        <v>46</v>
      </c>
      <c r="C55" s="15" t="s">
        <v>9</v>
      </c>
      <c r="D55" s="15">
        <v>7</v>
      </c>
      <c r="E55" s="31"/>
      <c r="F55" s="50">
        <f t="shared" si="1"/>
        <v>0</v>
      </c>
    </row>
    <row r="56" spans="1:6" s="3" customFormat="1" x14ac:dyDescent="0.25">
      <c r="A56" s="51" t="s">
        <v>47</v>
      </c>
      <c r="B56" s="10" t="s">
        <v>15</v>
      </c>
      <c r="C56" s="15" t="s">
        <v>9</v>
      </c>
      <c r="D56" s="15">
        <v>6</v>
      </c>
      <c r="E56" s="31"/>
      <c r="F56" s="50">
        <f t="shared" si="1"/>
        <v>0</v>
      </c>
    </row>
    <row r="57" spans="1:6" s="3" customFormat="1" x14ac:dyDescent="0.25">
      <c r="A57" s="51" t="s">
        <v>48</v>
      </c>
      <c r="B57" s="10" t="s">
        <v>33</v>
      </c>
      <c r="C57" s="15" t="s">
        <v>9</v>
      </c>
      <c r="D57" s="15">
        <v>6</v>
      </c>
      <c r="E57" s="31"/>
      <c r="F57" s="50">
        <f t="shared" si="1"/>
        <v>0</v>
      </c>
    </row>
    <row r="58" spans="1:6" s="3" customFormat="1" x14ac:dyDescent="0.25">
      <c r="A58" s="51" t="s">
        <v>49</v>
      </c>
      <c r="B58" s="11" t="s">
        <v>34</v>
      </c>
      <c r="C58" s="15" t="s">
        <v>9</v>
      </c>
      <c r="D58" s="15">
        <v>6</v>
      </c>
      <c r="E58" s="31"/>
      <c r="F58" s="50">
        <f t="shared" si="1"/>
        <v>0</v>
      </c>
    </row>
    <row r="59" spans="1:6" s="3" customFormat="1" ht="41.4" x14ac:dyDescent="0.25">
      <c r="A59" s="51" t="s">
        <v>51</v>
      </c>
      <c r="B59" s="8" t="s">
        <v>50</v>
      </c>
      <c r="C59" s="15" t="s">
        <v>9</v>
      </c>
      <c r="D59" s="15">
        <v>18</v>
      </c>
      <c r="E59" s="31"/>
      <c r="F59" s="50">
        <f t="shared" si="1"/>
        <v>0</v>
      </c>
    </row>
    <row r="60" spans="1:6" s="3" customFormat="1" x14ac:dyDescent="0.25">
      <c r="A60" s="51" t="s">
        <v>53</v>
      </c>
      <c r="B60" s="11" t="s">
        <v>52</v>
      </c>
      <c r="C60" s="15" t="s">
        <v>9</v>
      </c>
      <c r="D60" s="15">
        <v>6</v>
      </c>
      <c r="E60" s="31"/>
      <c r="F60" s="50">
        <f t="shared" si="1"/>
        <v>0</v>
      </c>
    </row>
    <row r="61" spans="1:6" s="3" customFormat="1" x14ac:dyDescent="0.25">
      <c r="A61" s="51" t="s">
        <v>54</v>
      </c>
      <c r="B61" s="11" t="s">
        <v>55</v>
      </c>
      <c r="C61" s="15" t="s">
        <v>9</v>
      </c>
      <c r="D61" s="15">
        <v>6</v>
      </c>
      <c r="E61" s="31"/>
      <c r="F61" s="50">
        <f t="shared" si="1"/>
        <v>0</v>
      </c>
    </row>
    <row r="62" spans="1:6" s="3" customFormat="1" x14ac:dyDescent="0.25">
      <c r="A62" s="51" t="s">
        <v>57</v>
      </c>
      <c r="B62" s="11" t="s">
        <v>24</v>
      </c>
      <c r="C62" s="15" t="s">
        <v>9</v>
      </c>
      <c r="D62" s="15">
        <v>6</v>
      </c>
      <c r="E62" s="31"/>
      <c r="F62" s="50">
        <f t="shared" si="1"/>
        <v>0</v>
      </c>
    </row>
    <row r="63" spans="1:6" s="3" customFormat="1" x14ac:dyDescent="0.25">
      <c r="A63" s="51" t="s">
        <v>58</v>
      </c>
      <c r="B63" s="11" t="s">
        <v>59</v>
      </c>
      <c r="C63" s="15" t="s">
        <v>9</v>
      </c>
      <c r="D63" s="15">
        <v>6</v>
      </c>
      <c r="E63" s="31"/>
      <c r="F63" s="50">
        <f t="shared" si="1"/>
        <v>0</v>
      </c>
    </row>
    <row r="64" spans="1:6" s="3" customFormat="1" ht="41.4" x14ac:dyDescent="0.25">
      <c r="A64" s="51" t="s">
        <v>60</v>
      </c>
      <c r="B64" s="11" t="s">
        <v>61</v>
      </c>
      <c r="C64" s="15" t="s">
        <v>9</v>
      </c>
      <c r="D64" s="15">
        <v>10</v>
      </c>
      <c r="E64" s="31"/>
      <c r="F64" s="50">
        <f t="shared" si="1"/>
        <v>0</v>
      </c>
    </row>
    <row r="65" spans="1:6" s="3" customFormat="1" x14ac:dyDescent="0.25">
      <c r="A65" s="51" t="s">
        <v>62</v>
      </c>
      <c r="B65" s="10" t="s">
        <v>16</v>
      </c>
      <c r="C65" s="15" t="s">
        <v>9</v>
      </c>
      <c r="D65" s="15">
        <v>6</v>
      </c>
      <c r="E65" s="31"/>
      <c r="F65" s="50">
        <f t="shared" si="1"/>
        <v>0</v>
      </c>
    </row>
    <row r="66" spans="1:6" s="3" customFormat="1" x14ac:dyDescent="0.25">
      <c r="A66" s="51" t="s">
        <v>63</v>
      </c>
      <c r="B66" s="10" t="s">
        <v>65</v>
      </c>
      <c r="C66" s="15" t="s">
        <v>9</v>
      </c>
      <c r="D66" s="15">
        <v>6</v>
      </c>
      <c r="E66" s="31"/>
      <c r="F66" s="50">
        <f t="shared" si="1"/>
        <v>0</v>
      </c>
    </row>
    <row r="67" spans="1:6" s="3" customFormat="1" x14ac:dyDescent="0.25">
      <c r="A67" s="51" t="s">
        <v>64</v>
      </c>
      <c r="B67" s="10" t="s">
        <v>66</v>
      </c>
      <c r="C67" s="15" t="s">
        <v>9</v>
      </c>
      <c r="D67" s="15">
        <v>6</v>
      </c>
      <c r="E67" s="31"/>
      <c r="F67" s="50">
        <f t="shared" si="1"/>
        <v>0</v>
      </c>
    </row>
    <row r="68" spans="1:6" s="3" customFormat="1" x14ac:dyDescent="0.25">
      <c r="A68" s="51" t="s">
        <v>67</v>
      </c>
      <c r="B68" s="10" t="s">
        <v>34</v>
      </c>
      <c r="C68" s="15" t="s">
        <v>9</v>
      </c>
      <c r="D68" s="15">
        <v>6</v>
      </c>
      <c r="E68" s="31"/>
      <c r="F68" s="50">
        <f t="shared" si="1"/>
        <v>0</v>
      </c>
    </row>
    <row r="69" spans="1:6" s="3" customFormat="1" x14ac:dyDescent="0.25">
      <c r="A69" s="51" t="s">
        <v>68</v>
      </c>
      <c r="B69" s="11" t="s">
        <v>69</v>
      </c>
      <c r="C69" s="15" t="s">
        <v>9</v>
      </c>
      <c r="D69" s="15">
        <v>6</v>
      </c>
      <c r="E69" s="31"/>
      <c r="F69" s="50">
        <f t="shared" si="1"/>
        <v>0</v>
      </c>
    </row>
    <row r="70" spans="1:6" s="3" customFormat="1" ht="41.4" x14ac:dyDescent="0.25">
      <c r="A70" s="51" t="s">
        <v>70</v>
      </c>
      <c r="B70" s="11" t="s">
        <v>71</v>
      </c>
      <c r="C70" s="15" t="s">
        <v>9</v>
      </c>
      <c r="D70" s="15">
        <v>7</v>
      </c>
      <c r="E70" s="31"/>
      <c r="F70" s="50">
        <f t="shared" si="1"/>
        <v>0</v>
      </c>
    </row>
    <row r="71" spans="1:6" s="3" customFormat="1" x14ac:dyDescent="0.25">
      <c r="A71" s="51" t="s">
        <v>72</v>
      </c>
      <c r="B71" s="11" t="s">
        <v>73</v>
      </c>
      <c r="C71" s="15" t="s">
        <v>9</v>
      </c>
      <c r="D71" s="15">
        <v>6</v>
      </c>
      <c r="E71" s="31"/>
      <c r="F71" s="50">
        <f t="shared" si="1"/>
        <v>0</v>
      </c>
    </row>
    <row r="72" spans="1:6" s="3" customFormat="1" x14ac:dyDescent="0.25">
      <c r="A72" s="51" t="s">
        <v>74</v>
      </c>
      <c r="B72" s="11" t="s">
        <v>75</v>
      </c>
      <c r="C72" s="15" t="s">
        <v>9</v>
      </c>
      <c r="D72" s="15">
        <v>6</v>
      </c>
      <c r="E72" s="31"/>
      <c r="F72" s="50">
        <f t="shared" si="1"/>
        <v>0</v>
      </c>
    </row>
    <row r="73" spans="1:6" s="3" customFormat="1" x14ac:dyDescent="0.25">
      <c r="A73" s="51" t="s">
        <v>76</v>
      </c>
      <c r="B73" s="16" t="s">
        <v>77</v>
      </c>
      <c r="C73" s="15" t="s">
        <v>9</v>
      </c>
      <c r="D73" s="15">
        <v>6</v>
      </c>
      <c r="E73" s="31"/>
      <c r="F73" s="50">
        <f t="shared" si="1"/>
        <v>0</v>
      </c>
    </row>
    <row r="74" spans="1:6" s="3" customFormat="1" ht="41.4" x14ac:dyDescent="0.25">
      <c r="A74" s="51" t="s">
        <v>78</v>
      </c>
      <c r="B74" s="11" t="s">
        <v>79</v>
      </c>
      <c r="C74" s="15" t="s">
        <v>9</v>
      </c>
      <c r="D74" s="15">
        <v>7</v>
      </c>
      <c r="E74" s="31"/>
      <c r="F74" s="50">
        <f t="shared" si="1"/>
        <v>0</v>
      </c>
    </row>
    <row r="75" spans="1:6" s="3" customFormat="1" x14ac:dyDescent="0.25">
      <c r="A75" s="51" t="s">
        <v>80</v>
      </c>
      <c r="B75" s="10" t="s">
        <v>16</v>
      </c>
      <c r="C75" s="15" t="s">
        <v>9</v>
      </c>
      <c r="D75" s="15">
        <v>6</v>
      </c>
      <c r="E75" s="31"/>
      <c r="F75" s="50">
        <f t="shared" si="1"/>
        <v>0</v>
      </c>
    </row>
    <row r="76" spans="1:6" s="3" customFormat="1" x14ac:dyDescent="0.25">
      <c r="A76" s="51" t="s">
        <v>81</v>
      </c>
      <c r="B76" s="10" t="s">
        <v>65</v>
      </c>
      <c r="C76" s="15" t="s">
        <v>9</v>
      </c>
      <c r="D76" s="15">
        <v>6</v>
      </c>
      <c r="E76" s="31"/>
      <c r="F76" s="50">
        <f t="shared" si="1"/>
        <v>0</v>
      </c>
    </row>
    <row r="77" spans="1:6" s="3" customFormat="1" x14ac:dyDescent="0.25">
      <c r="A77" s="51" t="s">
        <v>82</v>
      </c>
      <c r="B77" s="10" t="s">
        <v>66</v>
      </c>
      <c r="C77" s="15" t="s">
        <v>9</v>
      </c>
      <c r="D77" s="15">
        <v>6</v>
      </c>
      <c r="E77" s="31"/>
      <c r="F77" s="50">
        <f t="shared" si="1"/>
        <v>0</v>
      </c>
    </row>
    <row r="78" spans="1:6" s="3" customFormat="1" x14ac:dyDescent="0.25">
      <c r="A78" s="51" t="s">
        <v>83</v>
      </c>
      <c r="B78" s="10" t="s">
        <v>34</v>
      </c>
      <c r="C78" s="15" t="s">
        <v>9</v>
      </c>
      <c r="D78" s="15">
        <v>6</v>
      </c>
      <c r="E78" s="31"/>
      <c r="F78" s="50">
        <f t="shared" si="1"/>
        <v>0</v>
      </c>
    </row>
    <row r="79" spans="1:6" s="3" customFormat="1" x14ac:dyDescent="0.25">
      <c r="A79" s="51" t="s">
        <v>85</v>
      </c>
      <c r="B79" s="10" t="s">
        <v>84</v>
      </c>
      <c r="C79" s="15" t="s">
        <v>9</v>
      </c>
      <c r="D79" s="15">
        <v>6</v>
      </c>
      <c r="E79" s="31"/>
      <c r="F79" s="50">
        <f t="shared" si="1"/>
        <v>0</v>
      </c>
    </row>
    <row r="80" spans="1:6" s="3" customFormat="1" x14ac:dyDescent="0.25">
      <c r="A80" s="51" t="s">
        <v>86</v>
      </c>
      <c r="B80" s="10" t="s">
        <v>10</v>
      </c>
      <c r="C80" s="15" t="s">
        <v>9</v>
      </c>
      <c r="D80" s="15">
        <v>6</v>
      </c>
      <c r="E80" s="31"/>
      <c r="F80" s="50">
        <f t="shared" si="1"/>
        <v>0</v>
      </c>
    </row>
    <row r="81" spans="1:6" s="3" customFormat="1" ht="69" x14ac:dyDescent="0.25">
      <c r="A81" s="51" t="s">
        <v>87</v>
      </c>
      <c r="B81" s="8" t="s">
        <v>90</v>
      </c>
      <c r="C81" s="15" t="s">
        <v>9</v>
      </c>
      <c r="D81" s="15">
        <v>7</v>
      </c>
      <c r="E81" s="31"/>
      <c r="F81" s="50">
        <f t="shared" si="1"/>
        <v>0</v>
      </c>
    </row>
    <row r="82" spans="1:6" s="3" customFormat="1" ht="55.2" x14ac:dyDescent="0.25">
      <c r="A82" s="51" t="s">
        <v>88</v>
      </c>
      <c r="B82" s="8" t="s">
        <v>91</v>
      </c>
      <c r="C82" s="15" t="s">
        <v>9</v>
      </c>
      <c r="D82" s="15">
        <v>7</v>
      </c>
      <c r="E82" s="31"/>
      <c r="F82" s="50">
        <f t="shared" si="1"/>
        <v>0</v>
      </c>
    </row>
    <row r="83" spans="1:6" x14ac:dyDescent="0.25">
      <c r="A83" s="52" t="s">
        <v>89</v>
      </c>
      <c r="B83" s="17" t="s">
        <v>92</v>
      </c>
      <c r="C83" s="18" t="s">
        <v>9</v>
      </c>
      <c r="D83" s="15">
        <v>6</v>
      </c>
      <c r="E83" s="31"/>
      <c r="F83" s="50">
        <f t="shared" si="1"/>
        <v>0</v>
      </c>
    </row>
    <row r="84" spans="1:6" ht="14.4" thickBot="1" x14ac:dyDescent="0.3">
      <c r="A84" s="47"/>
      <c r="B84" s="13" t="s">
        <v>6</v>
      </c>
      <c r="C84" s="14"/>
      <c r="D84" s="14"/>
      <c r="E84" s="29"/>
      <c r="F84" s="53">
        <f>SUM(F39:F83)</f>
        <v>0</v>
      </c>
    </row>
    <row r="85" spans="1:6" s="1" customFormat="1" ht="22.2" thickTop="1" thickBot="1" x14ac:dyDescent="0.45">
      <c r="A85" s="40">
        <v>3</v>
      </c>
      <c r="B85" s="19" t="s">
        <v>315</v>
      </c>
      <c r="C85" s="7"/>
      <c r="D85" s="7"/>
      <c r="E85" s="30"/>
      <c r="F85" s="41"/>
    </row>
    <row r="86" spans="1:6" s="3" customFormat="1" ht="59.25" customHeight="1" thickTop="1" x14ac:dyDescent="0.25">
      <c r="A86" s="51">
        <v>3.1</v>
      </c>
      <c r="B86" s="12" t="s">
        <v>98</v>
      </c>
      <c r="C86" s="20" t="s">
        <v>9</v>
      </c>
      <c r="D86" s="15">
        <v>7</v>
      </c>
      <c r="E86" s="31"/>
      <c r="F86" s="50">
        <f>E86*D86</f>
        <v>0</v>
      </c>
    </row>
    <row r="87" spans="1:6" s="3" customFormat="1" x14ac:dyDescent="0.25">
      <c r="A87" s="51" t="s">
        <v>93</v>
      </c>
      <c r="B87" s="16" t="s">
        <v>99</v>
      </c>
      <c r="C87" s="20" t="s">
        <v>9</v>
      </c>
      <c r="D87" s="15">
        <v>1</v>
      </c>
      <c r="E87" s="31"/>
      <c r="F87" s="50">
        <f t="shared" ref="F87:F150" si="2">E87*D87</f>
        <v>0</v>
      </c>
    </row>
    <row r="88" spans="1:6" s="3" customFormat="1" x14ac:dyDescent="0.25">
      <c r="A88" s="51" t="s">
        <v>94</v>
      </c>
      <c r="B88" s="16" t="s">
        <v>100</v>
      </c>
      <c r="C88" s="20" t="s">
        <v>9</v>
      </c>
      <c r="D88" s="15">
        <v>1</v>
      </c>
      <c r="E88" s="31"/>
      <c r="F88" s="50">
        <f t="shared" si="2"/>
        <v>0</v>
      </c>
    </row>
    <row r="89" spans="1:6" s="3" customFormat="1" x14ac:dyDescent="0.25">
      <c r="A89" s="51" t="s">
        <v>95</v>
      </c>
      <c r="B89" s="16" t="s">
        <v>101</v>
      </c>
      <c r="C89" s="20" t="s">
        <v>9</v>
      </c>
      <c r="D89" s="15">
        <v>1</v>
      </c>
      <c r="E89" s="31"/>
      <c r="F89" s="50">
        <f t="shared" si="2"/>
        <v>0</v>
      </c>
    </row>
    <row r="90" spans="1:6" s="3" customFormat="1" x14ac:dyDescent="0.25">
      <c r="A90" s="51" t="s">
        <v>96</v>
      </c>
      <c r="B90" s="16" t="s">
        <v>102</v>
      </c>
      <c r="C90" s="20" t="s">
        <v>9</v>
      </c>
      <c r="D90" s="15">
        <v>1</v>
      </c>
      <c r="E90" s="31"/>
      <c r="F90" s="50">
        <f t="shared" si="2"/>
        <v>0</v>
      </c>
    </row>
    <row r="91" spans="1:6" s="3" customFormat="1" x14ac:dyDescent="0.25">
      <c r="A91" s="51" t="s">
        <v>97</v>
      </c>
      <c r="B91" s="16" t="s">
        <v>103</v>
      </c>
      <c r="C91" s="20" t="s">
        <v>9</v>
      </c>
      <c r="D91" s="15">
        <v>1</v>
      </c>
      <c r="E91" s="31"/>
      <c r="F91" s="50">
        <f t="shared" si="2"/>
        <v>0</v>
      </c>
    </row>
    <row r="92" spans="1:6" s="3" customFormat="1" ht="74.25" customHeight="1" x14ac:dyDescent="0.25">
      <c r="A92" s="51" t="s">
        <v>104</v>
      </c>
      <c r="B92" s="12" t="s">
        <v>105</v>
      </c>
      <c r="C92" s="20" t="s">
        <v>9</v>
      </c>
      <c r="D92" s="15">
        <v>6</v>
      </c>
      <c r="E92" s="31"/>
      <c r="F92" s="50">
        <f t="shared" si="2"/>
        <v>0</v>
      </c>
    </row>
    <row r="93" spans="1:6" s="3" customFormat="1" x14ac:dyDescent="0.25">
      <c r="A93" s="51" t="s">
        <v>106</v>
      </c>
      <c r="B93" s="16" t="s">
        <v>100</v>
      </c>
      <c r="C93" s="20" t="s">
        <v>9</v>
      </c>
      <c r="D93" s="15">
        <v>1</v>
      </c>
      <c r="E93" s="31"/>
      <c r="F93" s="50">
        <f t="shared" si="2"/>
        <v>0</v>
      </c>
    </row>
    <row r="94" spans="1:6" s="3" customFormat="1" x14ac:dyDescent="0.25">
      <c r="A94" s="51" t="s">
        <v>107</v>
      </c>
      <c r="B94" s="16" t="s">
        <v>101</v>
      </c>
      <c r="C94" s="20" t="s">
        <v>9</v>
      </c>
      <c r="D94" s="15">
        <v>1</v>
      </c>
      <c r="E94" s="31"/>
      <c r="F94" s="50">
        <f t="shared" si="2"/>
        <v>0</v>
      </c>
    </row>
    <row r="95" spans="1:6" s="3" customFormat="1" x14ac:dyDescent="0.25">
      <c r="A95" s="51" t="s">
        <v>108</v>
      </c>
      <c r="B95" s="16" t="s">
        <v>102</v>
      </c>
      <c r="C95" s="20" t="s">
        <v>9</v>
      </c>
      <c r="D95" s="15">
        <v>1</v>
      </c>
      <c r="E95" s="31"/>
      <c r="F95" s="50">
        <f t="shared" si="2"/>
        <v>0</v>
      </c>
    </row>
    <row r="96" spans="1:6" s="3" customFormat="1" x14ac:dyDescent="0.25">
      <c r="A96" s="51" t="s">
        <v>109</v>
      </c>
      <c r="B96" s="16" t="s">
        <v>103</v>
      </c>
      <c r="C96" s="20" t="s">
        <v>9</v>
      </c>
      <c r="D96" s="15">
        <v>1</v>
      </c>
      <c r="E96" s="31"/>
      <c r="F96" s="50">
        <f t="shared" si="2"/>
        <v>0</v>
      </c>
    </row>
    <row r="97" spans="1:6" s="3" customFormat="1" ht="69" x14ac:dyDescent="0.25">
      <c r="A97" s="51" t="s">
        <v>110</v>
      </c>
      <c r="B97" s="12" t="s">
        <v>117</v>
      </c>
      <c r="C97" s="20" t="s">
        <v>9</v>
      </c>
      <c r="D97" s="15">
        <v>6</v>
      </c>
      <c r="E97" s="31"/>
      <c r="F97" s="50">
        <f t="shared" si="2"/>
        <v>0</v>
      </c>
    </row>
    <row r="98" spans="1:6" s="3" customFormat="1" x14ac:dyDescent="0.25">
      <c r="A98" s="51" t="s">
        <v>111</v>
      </c>
      <c r="B98" s="16" t="s">
        <v>100</v>
      </c>
      <c r="C98" s="20" t="s">
        <v>9</v>
      </c>
      <c r="D98" s="15">
        <v>1</v>
      </c>
      <c r="E98" s="31"/>
      <c r="F98" s="50">
        <f t="shared" si="2"/>
        <v>0</v>
      </c>
    </row>
    <row r="99" spans="1:6" s="3" customFormat="1" x14ac:dyDescent="0.25">
      <c r="A99" s="51" t="s">
        <v>112</v>
      </c>
      <c r="B99" s="16" t="s">
        <v>101</v>
      </c>
      <c r="C99" s="20" t="s">
        <v>9</v>
      </c>
      <c r="D99" s="15">
        <v>1</v>
      </c>
      <c r="E99" s="31"/>
      <c r="F99" s="50">
        <f t="shared" si="2"/>
        <v>0</v>
      </c>
    </row>
    <row r="100" spans="1:6" s="3" customFormat="1" x14ac:dyDescent="0.25">
      <c r="A100" s="51" t="s">
        <v>113</v>
      </c>
      <c r="B100" s="16" t="s">
        <v>102</v>
      </c>
      <c r="C100" s="20" t="s">
        <v>9</v>
      </c>
      <c r="D100" s="15">
        <v>1</v>
      </c>
      <c r="E100" s="31"/>
      <c r="F100" s="50">
        <f t="shared" si="2"/>
        <v>0</v>
      </c>
    </row>
    <row r="101" spans="1:6" s="3" customFormat="1" x14ac:dyDescent="0.25">
      <c r="A101" s="51" t="s">
        <v>114</v>
      </c>
      <c r="B101" s="16" t="s">
        <v>103</v>
      </c>
      <c r="C101" s="20" t="s">
        <v>9</v>
      </c>
      <c r="D101" s="15">
        <v>1</v>
      </c>
      <c r="E101" s="31"/>
      <c r="F101" s="50">
        <f t="shared" si="2"/>
        <v>0</v>
      </c>
    </row>
    <row r="102" spans="1:6" s="3" customFormat="1" ht="69" x14ac:dyDescent="0.25">
      <c r="A102" s="51" t="s">
        <v>115</v>
      </c>
      <c r="B102" s="12" t="s">
        <v>116</v>
      </c>
      <c r="C102" s="20" t="s">
        <v>9</v>
      </c>
      <c r="D102" s="15">
        <v>1</v>
      </c>
      <c r="E102" s="31"/>
      <c r="F102" s="50">
        <f t="shared" si="2"/>
        <v>0</v>
      </c>
    </row>
    <row r="103" spans="1:6" s="3" customFormat="1" x14ac:dyDescent="0.25">
      <c r="A103" s="51" t="s">
        <v>118</v>
      </c>
      <c r="B103" s="16" t="s">
        <v>100</v>
      </c>
      <c r="C103" s="20" t="s">
        <v>9</v>
      </c>
      <c r="D103" s="15">
        <v>1</v>
      </c>
      <c r="E103" s="31"/>
      <c r="F103" s="50">
        <f t="shared" si="2"/>
        <v>0</v>
      </c>
    </row>
    <row r="104" spans="1:6" s="3" customFormat="1" x14ac:dyDescent="0.25">
      <c r="A104" s="51" t="s">
        <v>119</v>
      </c>
      <c r="B104" s="16" t="s">
        <v>101</v>
      </c>
      <c r="C104" s="20" t="s">
        <v>9</v>
      </c>
      <c r="D104" s="15">
        <v>1</v>
      </c>
      <c r="E104" s="31"/>
      <c r="F104" s="50">
        <f t="shared" si="2"/>
        <v>0</v>
      </c>
    </row>
    <row r="105" spans="1:6" s="3" customFormat="1" x14ac:dyDescent="0.25">
      <c r="A105" s="51" t="s">
        <v>120</v>
      </c>
      <c r="B105" s="16" t="s">
        <v>102</v>
      </c>
      <c r="C105" s="20" t="s">
        <v>9</v>
      </c>
      <c r="D105" s="15">
        <v>1</v>
      </c>
      <c r="E105" s="31"/>
      <c r="F105" s="50">
        <f t="shared" si="2"/>
        <v>0</v>
      </c>
    </row>
    <row r="106" spans="1:6" s="3" customFormat="1" x14ac:dyDescent="0.25">
      <c r="A106" s="51" t="s">
        <v>121</v>
      </c>
      <c r="B106" s="16" t="s">
        <v>103</v>
      </c>
      <c r="C106" s="20" t="s">
        <v>9</v>
      </c>
      <c r="D106" s="15">
        <v>1</v>
      </c>
      <c r="E106" s="31"/>
      <c r="F106" s="50">
        <f t="shared" si="2"/>
        <v>0</v>
      </c>
    </row>
    <row r="107" spans="1:6" s="3" customFormat="1" ht="69" x14ac:dyDescent="0.25">
      <c r="A107" s="51" t="s">
        <v>122</v>
      </c>
      <c r="B107" s="12" t="s">
        <v>123</v>
      </c>
      <c r="C107" s="20" t="s">
        <v>9</v>
      </c>
      <c r="D107" s="15">
        <v>6</v>
      </c>
      <c r="E107" s="31"/>
      <c r="F107" s="50">
        <f t="shared" si="2"/>
        <v>0</v>
      </c>
    </row>
    <row r="108" spans="1:6" s="3" customFormat="1" x14ac:dyDescent="0.25">
      <c r="A108" s="51" t="s">
        <v>124</v>
      </c>
      <c r="B108" s="16" t="s">
        <v>100</v>
      </c>
      <c r="C108" s="20" t="s">
        <v>9</v>
      </c>
      <c r="D108" s="15">
        <v>1</v>
      </c>
      <c r="E108" s="31"/>
      <c r="F108" s="50">
        <f t="shared" si="2"/>
        <v>0</v>
      </c>
    </row>
    <row r="109" spans="1:6" s="3" customFormat="1" x14ac:dyDescent="0.25">
      <c r="A109" s="51" t="s">
        <v>125</v>
      </c>
      <c r="B109" s="16" t="s">
        <v>101</v>
      </c>
      <c r="C109" s="20" t="s">
        <v>9</v>
      </c>
      <c r="D109" s="15">
        <v>1</v>
      </c>
      <c r="E109" s="31"/>
      <c r="F109" s="50">
        <f t="shared" si="2"/>
        <v>0</v>
      </c>
    </row>
    <row r="110" spans="1:6" s="3" customFormat="1" x14ac:dyDescent="0.25">
      <c r="A110" s="51" t="s">
        <v>126</v>
      </c>
      <c r="B110" s="16" t="s">
        <v>102</v>
      </c>
      <c r="C110" s="20" t="s">
        <v>9</v>
      </c>
      <c r="D110" s="15">
        <v>1</v>
      </c>
      <c r="E110" s="31"/>
      <c r="F110" s="50">
        <f t="shared" si="2"/>
        <v>0</v>
      </c>
    </row>
    <row r="111" spans="1:6" s="3" customFormat="1" x14ac:dyDescent="0.25">
      <c r="A111" s="51" t="s">
        <v>127</v>
      </c>
      <c r="B111" s="16" t="s">
        <v>103</v>
      </c>
      <c r="C111" s="20" t="s">
        <v>9</v>
      </c>
      <c r="D111" s="15">
        <v>1</v>
      </c>
      <c r="E111" s="31"/>
      <c r="F111" s="50">
        <f t="shared" si="2"/>
        <v>0</v>
      </c>
    </row>
    <row r="112" spans="1:6" s="3" customFormat="1" ht="69" x14ac:dyDescent="0.25">
      <c r="A112" s="51" t="s">
        <v>128</v>
      </c>
      <c r="B112" s="12" t="s">
        <v>129</v>
      </c>
      <c r="C112" s="20" t="s">
        <v>9</v>
      </c>
      <c r="D112" s="15">
        <v>6</v>
      </c>
      <c r="E112" s="31"/>
      <c r="F112" s="50">
        <f t="shared" si="2"/>
        <v>0</v>
      </c>
    </row>
    <row r="113" spans="1:6" s="3" customFormat="1" x14ac:dyDescent="0.25">
      <c r="A113" s="51" t="s">
        <v>130</v>
      </c>
      <c r="B113" s="16" t="s">
        <v>100</v>
      </c>
      <c r="C113" s="20" t="s">
        <v>9</v>
      </c>
      <c r="D113" s="15">
        <v>1</v>
      </c>
      <c r="E113" s="31"/>
      <c r="F113" s="50">
        <f t="shared" si="2"/>
        <v>0</v>
      </c>
    </row>
    <row r="114" spans="1:6" s="3" customFormat="1" x14ac:dyDescent="0.25">
      <c r="A114" s="51" t="s">
        <v>131</v>
      </c>
      <c r="B114" s="16" t="s">
        <v>101</v>
      </c>
      <c r="C114" s="20" t="s">
        <v>9</v>
      </c>
      <c r="D114" s="15">
        <v>1</v>
      </c>
      <c r="E114" s="31"/>
      <c r="F114" s="50">
        <f t="shared" si="2"/>
        <v>0</v>
      </c>
    </row>
    <row r="115" spans="1:6" s="3" customFormat="1" x14ac:dyDescent="0.25">
      <c r="A115" s="51" t="s">
        <v>132</v>
      </c>
      <c r="B115" s="16" t="s">
        <v>102</v>
      </c>
      <c r="C115" s="20" t="s">
        <v>9</v>
      </c>
      <c r="D115" s="15">
        <v>1</v>
      </c>
      <c r="E115" s="31"/>
      <c r="F115" s="50">
        <f t="shared" si="2"/>
        <v>0</v>
      </c>
    </row>
    <row r="116" spans="1:6" s="3" customFormat="1" x14ac:dyDescent="0.25">
      <c r="A116" s="51" t="s">
        <v>133</v>
      </c>
      <c r="B116" s="16" t="s">
        <v>103</v>
      </c>
      <c r="C116" s="20" t="s">
        <v>9</v>
      </c>
      <c r="D116" s="15">
        <v>1</v>
      </c>
      <c r="E116" s="31"/>
      <c r="F116" s="50">
        <f t="shared" si="2"/>
        <v>0</v>
      </c>
    </row>
    <row r="117" spans="1:6" s="3" customFormat="1" ht="75" customHeight="1" x14ac:dyDescent="0.25">
      <c r="A117" s="51" t="s">
        <v>134</v>
      </c>
      <c r="B117" s="12" t="s">
        <v>135</v>
      </c>
      <c r="C117" s="20" t="s">
        <v>9</v>
      </c>
      <c r="D117" s="15">
        <v>1</v>
      </c>
      <c r="E117" s="31"/>
      <c r="F117" s="50">
        <f t="shared" si="2"/>
        <v>0</v>
      </c>
    </row>
    <row r="118" spans="1:6" s="3" customFormat="1" x14ac:dyDescent="0.25">
      <c r="A118" s="51" t="s">
        <v>136</v>
      </c>
      <c r="B118" s="16" t="s">
        <v>100</v>
      </c>
      <c r="C118" s="20" t="s">
        <v>9</v>
      </c>
      <c r="D118" s="15">
        <v>1</v>
      </c>
      <c r="E118" s="31"/>
      <c r="F118" s="50">
        <f t="shared" si="2"/>
        <v>0</v>
      </c>
    </row>
    <row r="119" spans="1:6" s="3" customFormat="1" x14ac:dyDescent="0.25">
      <c r="A119" s="51" t="s">
        <v>137</v>
      </c>
      <c r="B119" s="16" t="s">
        <v>101</v>
      </c>
      <c r="C119" s="20" t="s">
        <v>9</v>
      </c>
      <c r="D119" s="15">
        <v>1</v>
      </c>
      <c r="E119" s="31"/>
      <c r="F119" s="50">
        <f t="shared" si="2"/>
        <v>0</v>
      </c>
    </row>
    <row r="120" spans="1:6" s="3" customFormat="1" x14ac:dyDescent="0.25">
      <c r="A120" s="51" t="s">
        <v>138</v>
      </c>
      <c r="B120" s="16" t="s">
        <v>102</v>
      </c>
      <c r="C120" s="20" t="s">
        <v>9</v>
      </c>
      <c r="D120" s="15">
        <v>1</v>
      </c>
      <c r="E120" s="31"/>
      <c r="F120" s="50">
        <f t="shared" si="2"/>
        <v>0</v>
      </c>
    </row>
    <row r="121" spans="1:6" s="3" customFormat="1" x14ac:dyDescent="0.25">
      <c r="A121" s="51" t="s">
        <v>139</v>
      </c>
      <c r="B121" s="16" t="s">
        <v>103</v>
      </c>
      <c r="C121" s="20" t="s">
        <v>9</v>
      </c>
      <c r="D121" s="15">
        <v>1</v>
      </c>
      <c r="E121" s="31"/>
      <c r="F121" s="50">
        <f t="shared" si="2"/>
        <v>0</v>
      </c>
    </row>
    <row r="122" spans="1:6" s="3" customFormat="1" ht="90" customHeight="1" x14ac:dyDescent="0.25">
      <c r="A122" s="51" t="s">
        <v>140</v>
      </c>
      <c r="B122" s="12" t="s">
        <v>141</v>
      </c>
      <c r="C122" s="20" t="s">
        <v>9</v>
      </c>
      <c r="D122" s="15">
        <v>6</v>
      </c>
      <c r="E122" s="31"/>
      <c r="F122" s="50">
        <f t="shared" si="2"/>
        <v>0</v>
      </c>
    </row>
    <row r="123" spans="1:6" s="3" customFormat="1" x14ac:dyDescent="0.25">
      <c r="A123" s="51" t="s">
        <v>142</v>
      </c>
      <c r="B123" s="16" t="s">
        <v>100</v>
      </c>
      <c r="C123" s="20" t="s">
        <v>9</v>
      </c>
      <c r="D123" s="15">
        <v>1</v>
      </c>
      <c r="E123" s="31"/>
      <c r="F123" s="50">
        <f t="shared" si="2"/>
        <v>0</v>
      </c>
    </row>
    <row r="124" spans="1:6" s="3" customFormat="1" x14ac:dyDescent="0.25">
      <c r="A124" s="51" t="s">
        <v>143</v>
      </c>
      <c r="B124" s="16" t="s">
        <v>101</v>
      </c>
      <c r="C124" s="20" t="s">
        <v>9</v>
      </c>
      <c r="D124" s="15">
        <v>1</v>
      </c>
      <c r="E124" s="31"/>
      <c r="F124" s="50">
        <f t="shared" si="2"/>
        <v>0</v>
      </c>
    </row>
    <row r="125" spans="1:6" s="3" customFormat="1" x14ac:dyDescent="0.25">
      <c r="A125" s="51" t="s">
        <v>144</v>
      </c>
      <c r="B125" s="16" t="s">
        <v>102</v>
      </c>
      <c r="C125" s="20" t="s">
        <v>9</v>
      </c>
      <c r="D125" s="15">
        <v>1</v>
      </c>
      <c r="E125" s="31"/>
      <c r="F125" s="50">
        <f t="shared" si="2"/>
        <v>0</v>
      </c>
    </row>
    <row r="126" spans="1:6" s="3" customFormat="1" x14ac:dyDescent="0.25">
      <c r="A126" s="51" t="s">
        <v>145</v>
      </c>
      <c r="B126" s="16" t="s">
        <v>103</v>
      </c>
      <c r="C126" s="20" t="s">
        <v>9</v>
      </c>
      <c r="D126" s="15">
        <v>1</v>
      </c>
      <c r="E126" s="31"/>
      <c r="F126" s="50">
        <f t="shared" si="2"/>
        <v>0</v>
      </c>
    </row>
    <row r="127" spans="1:6" s="3" customFormat="1" x14ac:dyDescent="0.25">
      <c r="A127" s="51" t="s">
        <v>146</v>
      </c>
      <c r="B127" s="16" t="s">
        <v>147</v>
      </c>
      <c r="C127" s="20" t="s">
        <v>9</v>
      </c>
      <c r="D127" s="15">
        <v>1</v>
      </c>
      <c r="E127" s="31"/>
      <c r="F127" s="50">
        <f t="shared" si="2"/>
        <v>0</v>
      </c>
    </row>
    <row r="128" spans="1:6" s="3" customFormat="1" ht="55.2" x14ac:dyDescent="0.25">
      <c r="A128" s="51" t="s">
        <v>148</v>
      </c>
      <c r="B128" s="12" t="s">
        <v>149</v>
      </c>
      <c r="C128" s="20" t="s">
        <v>9</v>
      </c>
      <c r="D128" s="15">
        <v>1</v>
      </c>
      <c r="E128" s="31"/>
      <c r="F128" s="50">
        <f t="shared" si="2"/>
        <v>0</v>
      </c>
    </row>
    <row r="129" spans="1:6" s="3" customFormat="1" x14ac:dyDescent="0.25">
      <c r="A129" s="51" t="s">
        <v>150</v>
      </c>
      <c r="B129" s="16" t="s">
        <v>100</v>
      </c>
      <c r="C129" s="20" t="s">
        <v>9</v>
      </c>
      <c r="D129" s="15">
        <v>1</v>
      </c>
      <c r="E129" s="31"/>
      <c r="F129" s="50">
        <f t="shared" si="2"/>
        <v>0</v>
      </c>
    </row>
    <row r="130" spans="1:6" s="3" customFormat="1" x14ac:dyDescent="0.25">
      <c r="A130" s="51" t="s">
        <v>151</v>
      </c>
      <c r="B130" s="16" t="s">
        <v>101</v>
      </c>
      <c r="C130" s="20" t="s">
        <v>9</v>
      </c>
      <c r="D130" s="15">
        <v>1</v>
      </c>
      <c r="E130" s="31"/>
      <c r="F130" s="50">
        <f t="shared" si="2"/>
        <v>0</v>
      </c>
    </row>
    <row r="131" spans="1:6" s="3" customFormat="1" x14ac:dyDescent="0.25">
      <c r="A131" s="51" t="s">
        <v>152</v>
      </c>
      <c r="B131" s="16" t="s">
        <v>103</v>
      </c>
      <c r="C131" s="20" t="s">
        <v>9</v>
      </c>
      <c r="D131" s="15">
        <v>1</v>
      </c>
      <c r="E131" s="31"/>
      <c r="F131" s="50">
        <f t="shared" si="2"/>
        <v>0</v>
      </c>
    </row>
    <row r="132" spans="1:6" s="3" customFormat="1" ht="41.4" x14ac:dyDescent="0.25">
      <c r="A132" s="51" t="s">
        <v>153</v>
      </c>
      <c r="B132" s="16" t="s">
        <v>154</v>
      </c>
      <c r="C132" s="20" t="s">
        <v>9</v>
      </c>
      <c r="D132" s="15">
        <v>6</v>
      </c>
      <c r="E132" s="31"/>
      <c r="F132" s="50">
        <f t="shared" si="2"/>
        <v>0</v>
      </c>
    </row>
    <row r="133" spans="1:6" s="3" customFormat="1" x14ac:dyDescent="0.25">
      <c r="A133" s="51" t="s">
        <v>155</v>
      </c>
      <c r="B133" s="16" t="s">
        <v>100</v>
      </c>
      <c r="C133" s="20" t="s">
        <v>9</v>
      </c>
      <c r="D133" s="15">
        <v>1</v>
      </c>
      <c r="E133" s="31"/>
      <c r="F133" s="50">
        <f t="shared" si="2"/>
        <v>0</v>
      </c>
    </row>
    <row r="134" spans="1:6" s="3" customFormat="1" x14ac:dyDescent="0.25">
      <c r="A134" s="51" t="s">
        <v>156</v>
      </c>
      <c r="B134" s="16" t="s">
        <v>101</v>
      </c>
      <c r="C134" s="20" t="s">
        <v>9</v>
      </c>
      <c r="D134" s="15">
        <v>1</v>
      </c>
      <c r="E134" s="31"/>
      <c r="F134" s="50">
        <f t="shared" si="2"/>
        <v>0</v>
      </c>
    </row>
    <row r="135" spans="1:6" s="3" customFormat="1" x14ac:dyDescent="0.25">
      <c r="A135" s="51" t="s">
        <v>157</v>
      </c>
      <c r="B135" s="16" t="s">
        <v>103</v>
      </c>
      <c r="C135" s="20" t="s">
        <v>9</v>
      </c>
      <c r="D135" s="15">
        <v>1</v>
      </c>
      <c r="E135" s="31"/>
      <c r="F135" s="50">
        <f t="shared" si="2"/>
        <v>0</v>
      </c>
    </row>
    <row r="136" spans="1:6" s="3" customFormat="1" ht="69" x14ac:dyDescent="0.25">
      <c r="A136" s="51" t="s">
        <v>158</v>
      </c>
      <c r="B136" s="16" t="s">
        <v>159</v>
      </c>
      <c r="C136" s="20" t="s">
        <v>9</v>
      </c>
      <c r="D136" s="15">
        <v>6</v>
      </c>
      <c r="E136" s="31"/>
      <c r="F136" s="50">
        <f t="shared" si="2"/>
        <v>0</v>
      </c>
    </row>
    <row r="137" spans="1:6" s="3" customFormat="1" x14ac:dyDescent="0.25">
      <c r="A137" s="51" t="s">
        <v>160</v>
      </c>
      <c r="B137" s="16" t="s">
        <v>161</v>
      </c>
      <c r="C137" s="20" t="s">
        <v>9</v>
      </c>
      <c r="D137" s="15">
        <v>1</v>
      </c>
      <c r="E137" s="31"/>
      <c r="F137" s="50">
        <f t="shared" si="2"/>
        <v>0</v>
      </c>
    </row>
    <row r="138" spans="1:6" s="3" customFormat="1" ht="27.6" x14ac:dyDescent="0.25">
      <c r="A138" s="51" t="s">
        <v>162</v>
      </c>
      <c r="B138" s="16" t="s">
        <v>163</v>
      </c>
      <c r="C138" s="20" t="s">
        <v>9</v>
      </c>
      <c r="D138" s="15">
        <v>6</v>
      </c>
      <c r="E138" s="31"/>
      <c r="F138" s="50">
        <f t="shared" si="2"/>
        <v>0</v>
      </c>
    </row>
    <row r="139" spans="1:6" s="3" customFormat="1" x14ac:dyDescent="0.25">
      <c r="A139" s="51" t="s">
        <v>165</v>
      </c>
      <c r="B139" s="16" t="s">
        <v>164</v>
      </c>
      <c r="C139" s="20" t="s">
        <v>9</v>
      </c>
      <c r="D139" s="15">
        <v>1</v>
      </c>
      <c r="E139" s="31"/>
      <c r="F139" s="50">
        <f t="shared" si="2"/>
        <v>0</v>
      </c>
    </row>
    <row r="140" spans="1:6" s="3" customFormat="1" ht="41.4" x14ac:dyDescent="0.25">
      <c r="A140" s="51" t="s">
        <v>166</v>
      </c>
      <c r="B140" s="16" t="s">
        <v>167</v>
      </c>
      <c r="C140" s="20" t="s">
        <v>9</v>
      </c>
      <c r="D140" s="15">
        <v>6</v>
      </c>
      <c r="E140" s="31"/>
      <c r="F140" s="50">
        <f t="shared" si="2"/>
        <v>0</v>
      </c>
    </row>
    <row r="141" spans="1:6" s="3" customFormat="1" x14ac:dyDescent="0.25">
      <c r="A141" s="51" t="s">
        <v>168</v>
      </c>
      <c r="B141" s="16" t="s">
        <v>169</v>
      </c>
      <c r="C141" s="20" t="s">
        <v>9</v>
      </c>
      <c r="D141" s="15">
        <v>6</v>
      </c>
      <c r="E141" s="31"/>
      <c r="F141" s="50">
        <f t="shared" si="2"/>
        <v>0</v>
      </c>
    </row>
    <row r="142" spans="1:6" s="3" customFormat="1" x14ac:dyDescent="0.25">
      <c r="A142" s="51" t="s">
        <v>170</v>
      </c>
      <c r="B142" s="16" t="s">
        <v>171</v>
      </c>
      <c r="C142" s="20" t="s">
        <v>9</v>
      </c>
      <c r="D142" s="15">
        <v>6</v>
      </c>
      <c r="E142" s="31"/>
      <c r="F142" s="50">
        <f t="shared" si="2"/>
        <v>0</v>
      </c>
    </row>
    <row r="143" spans="1:6" s="3" customFormat="1" x14ac:dyDescent="0.25">
      <c r="A143" s="51" t="s">
        <v>172</v>
      </c>
      <c r="B143" s="16" t="s">
        <v>173</v>
      </c>
      <c r="C143" s="20" t="s">
        <v>9</v>
      </c>
      <c r="D143" s="15">
        <v>7</v>
      </c>
      <c r="E143" s="31"/>
      <c r="F143" s="50">
        <f t="shared" si="2"/>
        <v>0</v>
      </c>
    </row>
    <row r="144" spans="1:6" s="3" customFormat="1" x14ac:dyDescent="0.25">
      <c r="A144" s="51" t="s">
        <v>175</v>
      </c>
      <c r="B144" s="16" t="s">
        <v>174</v>
      </c>
      <c r="C144" s="20" t="s">
        <v>9</v>
      </c>
      <c r="D144" s="15">
        <v>6</v>
      </c>
      <c r="E144" s="31"/>
      <c r="F144" s="50">
        <f t="shared" si="2"/>
        <v>0</v>
      </c>
    </row>
    <row r="145" spans="1:6" s="3" customFormat="1" x14ac:dyDescent="0.25">
      <c r="A145" s="51" t="s">
        <v>177</v>
      </c>
      <c r="B145" s="16" t="s">
        <v>176</v>
      </c>
      <c r="C145" s="20" t="s">
        <v>9</v>
      </c>
      <c r="D145" s="15">
        <v>6</v>
      </c>
      <c r="E145" s="31"/>
      <c r="F145" s="50">
        <f t="shared" si="2"/>
        <v>0</v>
      </c>
    </row>
    <row r="146" spans="1:6" s="3" customFormat="1" x14ac:dyDescent="0.25">
      <c r="A146" s="51" t="s">
        <v>178</v>
      </c>
      <c r="B146" s="16" t="s">
        <v>179</v>
      </c>
      <c r="C146" s="20" t="s">
        <v>9</v>
      </c>
      <c r="D146" s="15">
        <v>6</v>
      </c>
      <c r="E146" s="31"/>
      <c r="F146" s="50">
        <f t="shared" si="2"/>
        <v>0</v>
      </c>
    </row>
    <row r="147" spans="1:6" s="3" customFormat="1" x14ac:dyDescent="0.25">
      <c r="A147" s="51" t="s">
        <v>180</v>
      </c>
      <c r="B147" s="16" t="s">
        <v>181</v>
      </c>
      <c r="C147" s="20" t="s">
        <v>9</v>
      </c>
      <c r="D147" s="15">
        <v>6</v>
      </c>
      <c r="E147" s="31"/>
      <c r="F147" s="50">
        <f t="shared" si="2"/>
        <v>0</v>
      </c>
    </row>
    <row r="148" spans="1:6" s="3" customFormat="1" ht="27.6" x14ac:dyDescent="0.25">
      <c r="A148" s="51" t="s">
        <v>182</v>
      </c>
      <c r="B148" s="16" t="s">
        <v>183</v>
      </c>
      <c r="C148" s="20" t="s">
        <v>9</v>
      </c>
      <c r="D148" s="15">
        <v>6</v>
      </c>
      <c r="E148" s="31"/>
      <c r="F148" s="50">
        <f t="shared" si="2"/>
        <v>0</v>
      </c>
    </row>
    <row r="149" spans="1:6" s="3" customFormat="1" ht="27.6" x14ac:dyDescent="0.25">
      <c r="A149" s="51" t="s">
        <v>185</v>
      </c>
      <c r="B149" s="16" t="s">
        <v>184</v>
      </c>
      <c r="C149" s="20" t="s">
        <v>9</v>
      </c>
      <c r="D149" s="15">
        <v>6</v>
      </c>
      <c r="E149" s="31"/>
      <c r="F149" s="50">
        <f t="shared" si="2"/>
        <v>0</v>
      </c>
    </row>
    <row r="150" spans="1:6" s="3" customFormat="1" x14ac:dyDescent="0.25">
      <c r="A150" s="51" t="s">
        <v>187</v>
      </c>
      <c r="B150" s="16" t="s">
        <v>186</v>
      </c>
      <c r="C150" s="20" t="s">
        <v>9</v>
      </c>
      <c r="D150" s="15">
        <v>6</v>
      </c>
      <c r="E150" s="31"/>
      <c r="F150" s="50">
        <f t="shared" si="2"/>
        <v>0</v>
      </c>
    </row>
    <row r="151" spans="1:6" s="3" customFormat="1" x14ac:dyDescent="0.25">
      <c r="A151" s="51" t="s">
        <v>188</v>
      </c>
      <c r="B151" s="16" t="s">
        <v>189</v>
      </c>
      <c r="C151" s="20" t="s">
        <v>9</v>
      </c>
      <c r="D151" s="15">
        <v>6</v>
      </c>
      <c r="E151" s="31"/>
      <c r="F151" s="50">
        <f t="shared" ref="F151:F206" si="3">E151*D151</f>
        <v>0</v>
      </c>
    </row>
    <row r="152" spans="1:6" s="3" customFormat="1" ht="27.6" x14ac:dyDescent="0.25">
      <c r="A152" s="51" t="s">
        <v>190</v>
      </c>
      <c r="B152" s="16" t="s">
        <v>191</v>
      </c>
      <c r="C152" s="20" t="s">
        <v>9</v>
      </c>
      <c r="D152" s="15">
        <v>6</v>
      </c>
      <c r="E152" s="31"/>
      <c r="F152" s="50">
        <f t="shared" si="3"/>
        <v>0</v>
      </c>
    </row>
    <row r="153" spans="1:6" s="3" customFormat="1" ht="41.4" x14ac:dyDescent="0.25">
      <c r="A153" s="51" t="s">
        <v>192</v>
      </c>
      <c r="B153" s="16" t="s">
        <v>193</v>
      </c>
      <c r="C153" s="20" t="s">
        <v>9</v>
      </c>
      <c r="D153" s="15">
        <v>6</v>
      </c>
      <c r="E153" s="31"/>
      <c r="F153" s="50">
        <f t="shared" si="3"/>
        <v>0</v>
      </c>
    </row>
    <row r="154" spans="1:6" s="3" customFormat="1" x14ac:dyDescent="0.25">
      <c r="A154" s="51" t="s">
        <v>194</v>
      </c>
      <c r="B154" s="16" t="s">
        <v>195</v>
      </c>
      <c r="C154" s="20" t="s">
        <v>9</v>
      </c>
      <c r="D154" s="15">
        <v>6</v>
      </c>
      <c r="E154" s="31"/>
      <c r="F154" s="50">
        <f t="shared" si="3"/>
        <v>0</v>
      </c>
    </row>
    <row r="155" spans="1:6" s="3" customFormat="1" x14ac:dyDescent="0.25">
      <c r="A155" s="51" t="s">
        <v>197</v>
      </c>
      <c r="B155" s="16" t="s">
        <v>196</v>
      </c>
      <c r="C155" s="20" t="s">
        <v>9</v>
      </c>
      <c r="D155" s="15">
        <v>6</v>
      </c>
      <c r="E155" s="31"/>
      <c r="F155" s="50">
        <f t="shared" si="3"/>
        <v>0</v>
      </c>
    </row>
    <row r="156" spans="1:6" s="3" customFormat="1" ht="55.2" x14ac:dyDescent="0.25">
      <c r="A156" s="51" t="s">
        <v>198</v>
      </c>
      <c r="B156" s="16" t="s">
        <v>199</v>
      </c>
      <c r="C156" s="20" t="s">
        <v>9</v>
      </c>
      <c r="D156" s="15">
        <v>6</v>
      </c>
      <c r="E156" s="31"/>
      <c r="F156" s="50">
        <f t="shared" si="3"/>
        <v>0</v>
      </c>
    </row>
    <row r="157" spans="1:6" s="3" customFormat="1" ht="41.4" x14ac:dyDescent="0.25">
      <c r="A157" s="51" t="s">
        <v>200</v>
      </c>
      <c r="B157" s="16" t="s">
        <v>201</v>
      </c>
      <c r="C157" s="20" t="s">
        <v>9</v>
      </c>
      <c r="D157" s="15">
        <v>7</v>
      </c>
      <c r="E157" s="31"/>
      <c r="F157" s="50">
        <f t="shared" si="3"/>
        <v>0</v>
      </c>
    </row>
    <row r="158" spans="1:6" s="3" customFormat="1" x14ac:dyDescent="0.25">
      <c r="A158" s="51" t="s">
        <v>203</v>
      </c>
      <c r="B158" s="16" t="s">
        <v>202</v>
      </c>
      <c r="C158" s="20" t="s">
        <v>9</v>
      </c>
      <c r="D158" s="15">
        <v>1</v>
      </c>
      <c r="E158" s="31"/>
      <c r="F158" s="50">
        <f t="shared" si="3"/>
        <v>0</v>
      </c>
    </row>
    <row r="159" spans="1:6" s="3" customFormat="1" ht="41.4" x14ac:dyDescent="0.25">
      <c r="A159" s="51" t="s">
        <v>204</v>
      </c>
      <c r="B159" s="16" t="s">
        <v>205</v>
      </c>
      <c r="C159" s="20" t="s">
        <v>9</v>
      </c>
      <c r="D159" s="15">
        <v>1</v>
      </c>
      <c r="E159" s="31"/>
      <c r="F159" s="50">
        <f t="shared" si="3"/>
        <v>0</v>
      </c>
    </row>
    <row r="160" spans="1:6" s="3" customFormat="1" x14ac:dyDescent="0.25">
      <c r="A160" s="51" t="s">
        <v>206</v>
      </c>
      <c r="B160" s="16" t="s">
        <v>202</v>
      </c>
      <c r="C160" s="20" t="s">
        <v>9</v>
      </c>
      <c r="D160" s="15">
        <v>1</v>
      </c>
      <c r="E160" s="31"/>
      <c r="F160" s="50">
        <f t="shared" si="3"/>
        <v>0</v>
      </c>
    </row>
    <row r="161" spans="1:6" s="3" customFormat="1" ht="41.4" x14ac:dyDescent="0.25">
      <c r="A161" s="51" t="s">
        <v>208</v>
      </c>
      <c r="B161" s="16" t="s">
        <v>207</v>
      </c>
      <c r="C161" s="20" t="s">
        <v>9</v>
      </c>
      <c r="D161" s="15">
        <v>1</v>
      </c>
      <c r="E161" s="31"/>
      <c r="F161" s="50">
        <f t="shared" si="3"/>
        <v>0</v>
      </c>
    </row>
    <row r="162" spans="1:6" s="3" customFormat="1" x14ac:dyDescent="0.25">
      <c r="A162" s="51" t="s">
        <v>209</v>
      </c>
      <c r="B162" s="16" t="s">
        <v>202</v>
      </c>
      <c r="C162" s="20" t="s">
        <v>9</v>
      </c>
      <c r="D162" s="15">
        <v>1</v>
      </c>
      <c r="E162" s="31"/>
      <c r="F162" s="50">
        <f t="shared" si="3"/>
        <v>0</v>
      </c>
    </row>
    <row r="163" spans="1:6" s="3" customFormat="1" ht="41.4" x14ac:dyDescent="0.25">
      <c r="A163" s="51" t="s">
        <v>210</v>
      </c>
      <c r="B163" s="16" t="s">
        <v>211</v>
      </c>
      <c r="C163" s="20" t="s">
        <v>9</v>
      </c>
      <c r="D163" s="15">
        <v>1</v>
      </c>
      <c r="E163" s="31"/>
      <c r="F163" s="50">
        <f t="shared" si="3"/>
        <v>0</v>
      </c>
    </row>
    <row r="164" spans="1:6" s="3" customFormat="1" x14ac:dyDescent="0.25">
      <c r="A164" s="51" t="s">
        <v>212</v>
      </c>
      <c r="B164" s="16" t="s">
        <v>202</v>
      </c>
      <c r="C164" s="20" t="s">
        <v>9</v>
      </c>
      <c r="D164" s="15">
        <v>1</v>
      </c>
      <c r="E164" s="31"/>
      <c r="F164" s="50">
        <f t="shared" si="3"/>
        <v>0</v>
      </c>
    </row>
    <row r="165" spans="1:6" s="3" customFormat="1" ht="41.4" x14ac:dyDescent="0.25">
      <c r="A165" s="51" t="s">
        <v>213</v>
      </c>
      <c r="B165" s="16" t="s">
        <v>214</v>
      </c>
      <c r="C165" s="20" t="s">
        <v>9</v>
      </c>
      <c r="D165" s="15">
        <v>1</v>
      </c>
      <c r="E165" s="31"/>
      <c r="F165" s="50">
        <f t="shared" si="3"/>
        <v>0</v>
      </c>
    </row>
    <row r="166" spans="1:6" s="3" customFormat="1" x14ac:dyDescent="0.25">
      <c r="A166" s="51" t="s">
        <v>215</v>
      </c>
      <c r="B166" s="16" t="s">
        <v>202</v>
      </c>
      <c r="C166" s="20" t="s">
        <v>9</v>
      </c>
      <c r="D166" s="15">
        <v>1</v>
      </c>
      <c r="E166" s="31"/>
      <c r="F166" s="50">
        <f t="shared" si="3"/>
        <v>0</v>
      </c>
    </row>
    <row r="167" spans="1:6" s="3" customFormat="1" ht="41.4" x14ac:dyDescent="0.25">
      <c r="A167" s="51" t="s">
        <v>216</v>
      </c>
      <c r="B167" s="16" t="s">
        <v>217</v>
      </c>
      <c r="C167" s="20" t="s">
        <v>9</v>
      </c>
      <c r="D167" s="15">
        <v>1</v>
      </c>
      <c r="E167" s="31"/>
      <c r="F167" s="50">
        <f t="shared" si="3"/>
        <v>0</v>
      </c>
    </row>
    <row r="168" spans="1:6" s="3" customFormat="1" x14ac:dyDescent="0.25">
      <c r="A168" s="51" t="s">
        <v>218</v>
      </c>
      <c r="B168" s="16" t="s">
        <v>202</v>
      </c>
      <c r="C168" s="20" t="s">
        <v>9</v>
      </c>
      <c r="D168" s="15">
        <v>1</v>
      </c>
      <c r="E168" s="31"/>
      <c r="F168" s="50">
        <f t="shared" si="3"/>
        <v>0</v>
      </c>
    </row>
    <row r="169" spans="1:6" s="3" customFormat="1" ht="41.4" x14ac:dyDescent="0.25">
      <c r="A169" s="51" t="s">
        <v>219</v>
      </c>
      <c r="B169" s="16" t="s">
        <v>220</v>
      </c>
      <c r="C169" s="20" t="s">
        <v>9</v>
      </c>
      <c r="D169" s="15">
        <v>1</v>
      </c>
      <c r="E169" s="31"/>
      <c r="F169" s="50">
        <f t="shared" si="3"/>
        <v>0</v>
      </c>
    </row>
    <row r="170" spans="1:6" s="3" customFormat="1" x14ac:dyDescent="0.25">
      <c r="A170" s="51" t="s">
        <v>221</v>
      </c>
      <c r="B170" s="16" t="s">
        <v>202</v>
      </c>
      <c r="C170" s="20" t="s">
        <v>9</v>
      </c>
      <c r="D170" s="15">
        <v>1</v>
      </c>
      <c r="E170" s="31"/>
      <c r="F170" s="50">
        <f t="shared" si="3"/>
        <v>0</v>
      </c>
    </row>
    <row r="171" spans="1:6" s="3" customFormat="1" x14ac:dyDescent="0.25">
      <c r="A171" s="51" t="s">
        <v>222</v>
      </c>
      <c r="B171" s="16" t="s">
        <v>223</v>
      </c>
      <c r="C171" s="20" t="s">
        <v>9</v>
      </c>
      <c r="D171" s="15">
        <v>18</v>
      </c>
      <c r="E171" s="31"/>
      <c r="F171" s="50">
        <f t="shared" si="3"/>
        <v>0</v>
      </c>
    </row>
    <row r="172" spans="1:6" s="3" customFormat="1" x14ac:dyDescent="0.25">
      <c r="A172" s="51" t="s">
        <v>224</v>
      </c>
      <c r="B172" s="16" t="s">
        <v>225</v>
      </c>
      <c r="C172" s="20" t="s">
        <v>9</v>
      </c>
      <c r="D172" s="15">
        <v>6</v>
      </c>
      <c r="E172" s="31"/>
      <c r="F172" s="50">
        <f t="shared" si="3"/>
        <v>0</v>
      </c>
    </row>
    <row r="173" spans="1:6" s="3" customFormat="1" x14ac:dyDescent="0.25">
      <c r="A173" s="51" t="s">
        <v>226</v>
      </c>
      <c r="B173" s="16" t="s">
        <v>227</v>
      </c>
      <c r="C173" s="20" t="s">
        <v>9</v>
      </c>
      <c r="D173" s="15">
        <v>6</v>
      </c>
      <c r="E173" s="31"/>
      <c r="F173" s="50">
        <f t="shared" si="3"/>
        <v>0</v>
      </c>
    </row>
    <row r="174" spans="1:6" s="3" customFormat="1" x14ac:dyDescent="0.25">
      <c r="A174" s="51" t="s">
        <v>228</v>
      </c>
      <c r="B174" s="16" t="s">
        <v>229</v>
      </c>
      <c r="C174" s="20" t="s">
        <v>230</v>
      </c>
      <c r="D174" s="15">
        <v>1</v>
      </c>
      <c r="E174" s="31"/>
      <c r="F174" s="50">
        <f t="shared" si="3"/>
        <v>0</v>
      </c>
    </row>
    <row r="175" spans="1:6" s="3" customFormat="1" x14ac:dyDescent="0.25">
      <c r="A175" s="51" t="s">
        <v>231</v>
      </c>
      <c r="B175" s="16" t="s">
        <v>232</v>
      </c>
      <c r="C175" s="20" t="s">
        <v>230</v>
      </c>
      <c r="D175" s="15">
        <v>1</v>
      </c>
      <c r="E175" s="31"/>
      <c r="F175" s="50">
        <f t="shared" si="3"/>
        <v>0</v>
      </c>
    </row>
    <row r="176" spans="1:6" s="3" customFormat="1" x14ac:dyDescent="0.25">
      <c r="A176" s="51" t="s">
        <v>233</v>
      </c>
      <c r="B176" s="16" t="s">
        <v>234</v>
      </c>
      <c r="C176" s="20" t="s">
        <v>230</v>
      </c>
      <c r="D176" s="15">
        <v>1</v>
      </c>
      <c r="E176" s="31"/>
      <c r="F176" s="50">
        <f t="shared" si="3"/>
        <v>0</v>
      </c>
    </row>
    <row r="177" spans="1:6" s="3" customFormat="1" ht="27.6" x14ac:dyDescent="0.25">
      <c r="A177" s="51" t="s">
        <v>235</v>
      </c>
      <c r="B177" s="16" t="s">
        <v>236</v>
      </c>
      <c r="C177" s="20" t="s">
        <v>230</v>
      </c>
      <c r="D177" s="15">
        <v>1</v>
      </c>
      <c r="E177" s="31"/>
      <c r="F177" s="50">
        <f t="shared" si="3"/>
        <v>0</v>
      </c>
    </row>
    <row r="178" spans="1:6" s="3" customFormat="1" x14ac:dyDescent="0.25">
      <c r="A178" s="51" t="s">
        <v>237</v>
      </c>
      <c r="B178" s="16" t="s">
        <v>232</v>
      </c>
      <c r="C178" s="20" t="s">
        <v>230</v>
      </c>
      <c r="D178" s="15">
        <v>1</v>
      </c>
      <c r="E178" s="31"/>
      <c r="F178" s="50">
        <f t="shared" si="3"/>
        <v>0</v>
      </c>
    </row>
    <row r="179" spans="1:6" s="3" customFormat="1" x14ac:dyDescent="0.25">
      <c r="A179" s="51" t="s">
        <v>238</v>
      </c>
      <c r="B179" s="16" t="s">
        <v>234</v>
      </c>
      <c r="C179" s="20" t="s">
        <v>230</v>
      </c>
      <c r="D179" s="15">
        <v>1</v>
      </c>
      <c r="E179" s="31"/>
      <c r="F179" s="50">
        <f t="shared" si="3"/>
        <v>0</v>
      </c>
    </row>
    <row r="180" spans="1:6" s="3" customFormat="1" x14ac:dyDescent="0.25">
      <c r="A180" s="51" t="s">
        <v>240</v>
      </c>
      <c r="B180" s="16" t="s">
        <v>239</v>
      </c>
      <c r="C180" s="20" t="s">
        <v>9</v>
      </c>
      <c r="D180" s="15">
        <v>1</v>
      </c>
      <c r="E180" s="31"/>
      <c r="F180" s="50">
        <f t="shared" si="3"/>
        <v>0</v>
      </c>
    </row>
    <row r="181" spans="1:6" s="3" customFormat="1" x14ac:dyDescent="0.25">
      <c r="A181" s="51" t="s">
        <v>241</v>
      </c>
      <c r="B181" s="16" t="s">
        <v>242</v>
      </c>
      <c r="C181" s="20" t="s">
        <v>9</v>
      </c>
      <c r="D181" s="15">
        <v>1</v>
      </c>
      <c r="E181" s="31"/>
      <c r="F181" s="50">
        <f t="shared" si="3"/>
        <v>0</v>
      </c>
    </row>
    <row r="182" spans="1:6" s="3" customFormat="1" x14ac:dyDescent="0.25">
      <c r="A182" s="51" t="s">
        <v>243</v>
      </c>
      <c r="B182" s="16" t="s">
        <v>244</v>
      </c>
      <c r="C182" s="20" t="s">
        <v>9</v>
      </c>
      <c r="D182" s="15">
        <v>1</v>
      </c>
      <c r="E182" s="31"/>
      <c r="F182" s="50">
        <f t="shared" si="3"/>
        <v>0</v>
      </c>
    </row>
    <row r="183" spans="1:6" s="3" customFormat="1" x14ac:dyDescent="0.25">
      <c r="A183" s="51" t="s">
        <v>245</v>
      </c>
      <c r="B183" s="16" t="s">
        <v>246</v>
      </c>
      <c r="C183" s="20" t="s">
        <v>9</v>
      </c>
      <c r="D183" s="15">
        <v>1</v>
      </c>
      <c r="E183" s="31"/>
      <c r="F183" s="50">
        <f t="shared" si="3"/>
        <v>0</v>
      </c>
    </row>
    <row r="184" spans="1:6" s="3" customFormat="1" x14ac:dyDescent="0.25">
      <c r="A184" s="51" t="s">
        <v>247</v>
      </c>
      <c r="B184" s="16" t="s">
        <v>248</v>
      </c>
      <c r="C184" s="20" t="s">
        <v>9</v>
      </c>
      <c r="D184" s="15">
        <v>1</v>
      </c>
      <c r="E184" s="31"/>
      <c r="F184" s="50">
        <f t="shared" si="3"/>
        <v>0</v>
      </c>
    </row>
    <row r="185" spans="1:6" s="3" customFormat="1" x14ac:dyDescent="0.25">
      <c r="A185" s="51" t="s">
        <v>249</v>
      </c>
      <c r="B185" s="16" t="s">
        <v>250</v>
      </c>
      <c r="C185" s="20" t="s">
        <v>9</v>
      </c>
      <c r="D185" s="15">
        <v>1</v>
      </c>
      <c r="E185" s="31"/>
      <c r="F185" s="50">
        <f t="shared" si="3"/>
        <v>0</v>
      </c>
    </row>
    <row r="186" spans="1:6" s="3" customFormat="1" x14ac:dyDescent="0.25">
      <c r="A186" s="51" t="s">
        <v>251</v>
      </c>
      <c r="B186" s="16" t="s">
        <v>252</v>
      </c>
      <c r="C186" s="20" t="s">
        <v>9</v>
      </c>
      <c r="D186" s="15">
        <v>1</v>
      </c>
      <c r="E186" s="31"/>
      <c r="F186" s="50">
        <f t="shared" si="3"/>
        <v>0</v>
      </c>
    </row>
    <row r="187" spans="1:6" s="3" customFormat="1" x14ac:dyDescent="0.25">
      <c r="A187" s="51" t="s">
        <v>253</v>
      </c>
      <c r="B187" s="16" t="s">
        <v>254</v>
      </c>
      <c r="C187" s="20" t="s">
        <v>9</v>
      </c>
      <c r="D187" s="15">
        <v>1</v>
      </c>
      <c r="E187" s="31"/>
      <c r="F187" s="50">
        <f t="shared" si="3"/>
        <v>0</v>
      </c>
    </row>
    <row r="188" spans="1:6" s="3" customFormat="1" x14ac:dyDescent="0.25">
      <c r="A188" s="51" t="s">
        <v>255</v>
      </c>
      <c r="B188" s="16" t="s">
        <v>256</v>
      </c>
      <c r="C188" s="20" t="s">
        <v>9</v>
      </c>
      <c r="D188" s="15">
        <v>1</v>
      </c>
      <c r="E188" s="31"/>
      <c r="F188" s="50">
        <f t="shared" si="3"/>
        <v>0</v>
      </c>
    </row>
    <row r="189" spans="1:6" s="3" customFormat="1" x14ac:dyDescent="0.25">
      <c r="A189" s="51" t="s">
        <v>257</v>
      </c>
      <c r="B189" s="16" t="s">
        <v>258</v>
      </c>
      <c r="C189" s="20" t="s">
        <v>9</v>
      </c>
      <c r="D189" s="15">
        <v>1</v>
      </c>
      <c r="E189" s="31"/>
      <c r="F189" s="50">
        <f t="shared" si="3"/>
        <v>0</v>
      </c>
    </row>
    <row r="190" spans="1:6" s="3" customFormat="1" x14ac:dyDescent="0.25">
      <c r="A190" s="51" t="s">
        <v>259</v>
      </c>
      <c r="B190" s="16" t="s">
        <v>260</v>
      </c>
      <c r="C190" s="20" t="s">
        <v>9</v>
      </c>
      <c r="D190" s="15">
        <v>1</v>
      </c>
      <c r="E190" s="31"/>
      <c r="F190" s="50">
        <f t="shared" si="3"/>
        <v>0</v>
      </c>
    </row>
    <row r="191" spans="1:6" s="3" customFormat="1" x14ac:dyDescent="0.25">
      <c r="A191" s="51" t="s">
        <v>261</v>
      </c>
      <c r="B191" s="16" t="s">
        <v>262</v>
      </c>
      <c r="C191" s="20" t="s">
        <v>9</v>
      </c>
      <c r="D191" s="15">
        <v>1</v>
      </c>
      <c r="E191" s="31"/>
      <c r="F191" s="50">
        <f t="shared" si="3"/>
        <v>0</v>
      </c>
    </row>
    <row r="192" spans="1:6" s="3" customFormat="1" x14ac:dyDescent="0.25">
      <c r="A192" s="51" t="s">
        <v>263</v>
      </c>
      <c r="B192" s="16" t="s">
        <v>264</v>
      </c>
      <c r="C192" s="20" t="s">
        <v>9</v>
      </c>
      <c r="D192" s="15">
        <v>1</v>
      </c>
      <c r="E192" s="31"/>
      <c r="F192" s="50">
        <f t="shared" si="3"/>
        <v>0</v>
      </c>
    </row>
    <row r="193" spans="1:6" s="3" customFormat="1" ht="55.2" x14ac:dyDescent="0.25">
      <c r="A193" s="51" t="s">
        <v>265</v>
      </c>
      <c r="B193" s="16" t="s">
        <v>266</v>
      </c>
      <c r="C193" s="20" t="s">
        <v>9</v>
      </c>
      <c r="D193" s="15">
        <v>6</v>
      </c>
      <c r="E193" s="31"/>
      <c r="F193" s="50">
        <f t="shared" si="3"/>
        <v>0</v>
      </c>
    </row>
    <row r="194" spans="1:6" s="3" customFormat="1" x14ac:dyDescent="0.25">
      <c r="A194" s="51" t="s">
        <v>267</v>
      </c>
      <c r="B194" s="16" t="s">
        <v>268</v>
      </c>
      <c r="C194" s="20" t="s">
        <v>9</v>
      </c>
      <c r="D194" s="15">
        <v>1</v>
      </c>
      <c r="E194" s="31"/>
      <c r="F194" s="50">
        <f t="shared" si="3"/>
        <v>0</v>
      </c>
    </row>
    <row r="195" spans="1:6" s="3" customFormat="1" x14ac:dyDescent="0.25">
      <c r="A195" s="51" t="s">
        <v>269</v>
      </c>
      <c r="B195" s="16" t="s">
        <v>270</v>
      </c>
      <c r="C195" s="20" t="s">
        <v>9</v>
      </c>
      <c r="D195" s="15">
        <v>1</v>
      </c>
      <c r="E195" s="31"/>
      <c r="F195" s="50">
        <f t="shared" si="3"/>
        <v>0</v>
      </c>
    </row>
    <row r="196" spans="1:6" s="3" customFormat="1" ht="55.2" x14ac:dyDescent="0.25">
      <c r="A196" s="51" t="s">
        <v>271</v>
      </c>
      <c r="B196" s="16" t="s">
        <v>274</v>
      </c>
      <c r="C196" s="20" t="s">
        <v>9</v>
      </c>
      <c r="D196" s="15">
        <v>1</v>
      </c>
      <c r="E196" s="31"/>
      <c r="F196" s="50">
        <f t="shared" si="3"/>
        <v>0</v>
      </c>
    </row>
    <row r="197" spans="1:6" s="3" customFormat="1" x14ac:dyDescent="0.25">
      <c r="A197" s="51" t="s">
        <v>272</v>
      </c>
      <c r="B197" s="16" t="s">
        <v>270</v>
      </c>
      <c r="C197" s="20" t="s">
        <v>9</v>
      </c>
      <c r="D197" s="15">
        <v>1</v>
      </c>
      <c r="E197" s="31"/>
      <c r="F197" s="50">
        <f t="shared" si="3"/>
        <v>0</v>
      </c>
    </row>
    <row r="198" spans="1:6" s="3" customFormat="1" ht="69" x14ac:dyDescent="0.25">
      <c r="A198" s="51" t="s">
        <v>273</v>
      </c>
      <c r="B198" s="16" t="s">
        <v>275</v>
      </c>
      <c r="C198" s="20" t="s">
        <v>9</v>
      </c>
      <c r="D198" s="15">
        <v>1</v>
      </c>
      <c r="E198" s="31"/>
      <c r="F198" s="50">
        <f t="shared" si="3"/>
        <v>0</v>
      </c>
    </row>
    <row r="199" spans="1:6" s="3" customFormat="1" x14ac:dyDescent="0.25">
      <c r="A199" s="51" t="s">
        <v>276</v>
      </c>
      <c r="B199" s="16" t="s">
        <v>270</v>
      </c>
      <c r="C199" s="20" t="s">
        <v>9</v>
      </c>
      <c r="D199" s="15">
        <v>1</v>
      </c>
      <c r="E199" s="31"/>
      <c r="F199" s="50">
        <f t="shared" si="3"/>
        <v>0</v>
      </c>
    </row>
    <row r="200" spans="1:6" s="3" customFormat="1" ht="55.2" x14ac:dyDescent="0.25">
      <c r="A200" s="51" t="s">
        <v>277</v>
      </c>
      <c r="B200" s="16" t="s">
        <v>278</v>
      </c>
      <c r="C200" s="20" t="s">
        <v>9</v>
      </c>
      <c r="D200" s="15">
        <v>1</v>
      </c>
      <c r="E200" s="31"/>
      <c r="F200" s="50">
        <f t="shared" si="3"/>
        <v>0</v>
      </c>
    </row>
    <row r="201" spans="1:6" s="3" customFormat="1" x14ac:dyDescent="0.25">
      <c r="A201" s="51" t="s">
        <v>279</v>
      </c>
      <c r="B201" s="16" t="s">
        <v>270</v>
      </c>
      <c r="C201" s="20" t="s">
        <v>9</v>
      </c>
      <c r="D201" s="15">
        <v>1</v>
      </c>
      <c r="E201" s="31"/>
      <c r="F201" s="50">
        <f t="shared" si="3"/>
        <v>0</v>
      </c>
    </row>
    <row r="202" spans="1:6" s="3" customFormat="1" x14ac:dyDescent="0.25">
      <c r="A202" s="51" t="s">
        <v>280</v>
      </c>
      <c r="B202" s="16" t="s">
        <v>281</v>
      </c>
      <c r="C202" s="20" t="s">
        <v>9</v>
      </c>
      <c r="D202" s="15">
        <v>1</v>
      </c>
      <c r="E202" s="31"/>
      <c r="F202" s="50">
        <f t="shared" si="3"/>
        <v>0</v>
      </c>
    </row>
    <row r="203" spans="1:6" x14ac:dyDescent="0.25">
      <c r="A203" s="51" t="s">
        <v>282</v>
      </c>
      <c r="B203" s="17" t="s">
        <v>283</v>
      </c>
      <c r="C203" s="20" t="s">
        <v>9</v>
      </c>
      <c r="D203" s="15">
        <v>1</v>
      </c>
      <c r="E203" s="31"/>
      <c r="F203" s="50">
        <f t="shared" si="3"/>
        <v>0</v>
      </c>
    </row>
    <row r="204" spans="1:6" s="3" customFormat="1" x14ac:dyDescent="0.25">
      <c r="A204" s="51" t="s">
        <v>284</v>
      </c>
      <c r="B204" s="16" t="s">
        <v>285</v>
      </c>
      <c r="C204" s="20" t="s">
        <v>9</v>
      </c>
      <c r="D204" s="15">
        <v>1</v>
      </c>
      <c r="E204" s="31"/>
      <c r="F204" s="50">
        <f t="shared" si="3"/>
        <v>0</v>
      </c>
    </row>
    <row r="205" spans="1:6" s="3" customFormat="1" x14ac:dyDescent="0.25">
      <c r="A205" s="51" t="s">
        <v>286</v>
      </c>
      <c r="B205" s="16" t="s">
        <v>287</v>
      </c>
      <c r="C205" s="20" t="s">
        <v>9</v>
      </c>
      <c r="D205" s="15">
        <v>1</v>
      </c>
      <c r="E205" s="31"/>
      <c r="F205" s="50">
        <f t="shared" si="3"/>
        <v>0</v>
      </c>
    </row>
    <row r="206" spans="1:6" x14ac:dyDescent="0.25">
      <c r="A206" s="51" t="s">
        <v>288</v>
      </c>
      <c r="B206" s="16" t="s">
        <v>289</v>
      </c>
      <c r="C206" s="20" t="s">
        <v>9</v>
      </c>
      <c r="D206" s="15">
        <v>1</v>
      </c>
      <c r="E206" s="31"/>
      <c r="F206" s="50">
        <f t="shared" si="3"/>
        <v>0</v>
      </c>
    </row>
    <row r="207" spans="1:6" ht="14.4" thickBot="1" x14ac:dyDescent="0.3">
      <c r="A207" s="47"/>
      <c r="B207" s="21" t="s">
        <v>7</v>
      </c>
      <c r="C207" s="14"/>
      <c r="D207" s="14"/>
      <c r="E207" s="29"/>
      <c r="F207" s="53">
        <f>SUM(F86:F206)</f>
        <v>0</v>
      </c>
    </row>
    <row r="208" spans="1:6" s="1" customFormat="1" ht="22.2" thickTop="1" thickBot="1" x14ac:dyDescent="0.45">
      <c r="A208" s="40">
        <v>4</v>
      </c>
      <c r="B208" s="6" t="s">
        <v>316</v>
      </c>
      <c r="C208" s="7"/>
      <c r="D208" s="7"/>
      <c r="E208" s="30"/>
      <c r="F208" s="41"/>
    </row>
    <row r="209" spans="1:6" s="3" customFormat="1" ht="42" thickTop="1" x14ac:dyDescent="0.25">
      <c r="A209" s="54">
        <v>4.0999999999999996</v>
      </c>
      <c r="B209" s="16" t="s">
        <v>290</v>
      </c>
      <c r="C209" s="15" t="s">
        <v>14</v>
      </c>
      <c r="D209" s="15">
        <v>18</v>
      </c>
      <c r="E209" s="31"/>
      <c r="F209" s="50">
        <f>E209*D209</f>
        <v>0</v>
      </c>
    </row>
    <row r="210" spans="1:6" s="3" customFormat="1" x14ac:dyDescent="0.25">
      <c r="A210" s="54">
        <v>4.2</v>
      </c>
      <c r="B210" s="16" t="s">
        <v>291</v>
      </c>
      <c r="C210" s="15" t="s">
        <v>14</v>
      </c>
      <c r="D210" s="15">
        <v>1</v>
      </c>
      <c r="E210" s="31"/>
      <c r="F210" s="50">
        <f t="shared" ref="F210:F223" si="4">E210*D210</f>
        <v>0</v>
      </c>
    </row>
    <row r="211" spans="1:6" x14ac:dyDescent="0.25">
      <c r="A211" s="54">
        <v>4.3</v>
      </c>
      <c r="B211" s="16" t="s">
        <v>292</v>
      </c>
      <c r="C211" s="15" t="s">
        <v>14</v>
      </c>
      <c r="D211" s="15">
        <v>1</v>
      </c>
      <c r="E211" s="31"/>
      <c r="F211" s="50">
        <f t="shared" si="4"/>
        <v>0</v>
      </c>
    </row>
    <row r="212" spans="1:6" s="3" customFormat="1" x14ac:dyDescent="0.25">
      <c r="A212" s="54">
        <v>4.4000000000000004</v>
      </c>
      <c r="B212" s="16" t="s">
        <v>293</v>
      </c>
      <c r="C212" s="15" t="s">
        <v>14</v>
      </c>
      <c r="D212" s="15">
        <v>1</v>
      </c>
      <c r="E212" s="31"/>
      <c r="F212" s="50">
        <f t="shared" si="4"/>
        <v>0</v>
      </c>
    </row>
    <row r="213" spans="1:6" ht="110.4" x14ac:dyDescent="0.25">
      <c r="A213" s="54">
        <v>4.5</v>
      </c>
      <c r="B213" s="22" t="s">
        <v>294</v>
      </c>
      <c r="C213" s="15" t="s">
        <v>14</v>
      </c>
      <c r="D213" s="15">
        <v>35</v>
      </c>
      <c r="E213" s="31"/>
      <c r="F213" s="50">
        <f t="shared" si="4"/>
        <v>0</v>
      </c>
    </row>
    <row r="214" spans="1:6" x14ac:dyDescent="0.25">
      <c r="A214" s="54">
        <v>4.5999999999999996</v>
      </c>
      <c r="B214" s="22" t="s">
        <v>295</v>
      </c>
      <c r="C214" s="15" t="s">
        <v>230</v>
      </c>
      <c r="D214" s="15">
        <v>35</v>
      </c>
      <c r="E214" s="31"/>
      <c r="F214" s="50">
        <f t="shared" si="4"/>
        <v>0</v>
      </c>
    </row>
    <row r="215" spans="1:6" s="3" customFormat="1" ht="55.2" x14ac:dyDescent="0.25">
      <c r="A215" s="54">
        <v>4.7</v>
      </c>
      <c r="B215" s="16" t="s">
        <v>296</v>
      </c>
      <c r="C215" s="15" t="s">
        <v>9</v>
      </c>
      <c r="D215" s="15">
        <v>6</v>
      </c>
      <c r="E215" s="31"/>
      <c r="F215" s="50">
        <f t="shared" si="4"/>
        <v>0</v>
      </c>
    </row>
    <row r="216" spans="1:6" s="3" customFormat="1" ht="27.6" x14ac:dyDescent="0.25">
      <c r="A216" s="54">
        <v>4.8</v>
      </c>
      <c r="B216" s="16" t="s">
        <v>297</v>
      </c>
      <c r="C216" s="15" t="s">
        <v>9</v>
      </c>
      <c r="D216" s="15">
        <v>1</v>
      </c>
      <c r="E216" s="31"/>
      <c r="F216" s="50">
        <f t="shared" si="4"/>
        <v>0</v>
      </c>
    </row>
    <row r="217" spans="1:6" s="3" customFormat="1" ht="27.6" x14ac:dyDescent="0.25">
      <c r="A217" s="54">
        <v>4.9000000000000004</v>
      </c>
      <c r="B217" s="16" t="s">
        <v>298</v>
      </c>
      <c r="C217" s="15" t="s">
        <v>14</v>
      </c>
      <c r="D217" s="15">
        <v>35</v>
      </c>
      <c r="E217" s="31"/>
      <c r="F217" s="50">
        <f t="shared" si="4"/>
        <v>0</v>
      </c>
    </row>
    <row r="218" spans="1:6" s="3" customFormat="1" ht="138" x14ac:dyDescent="0.25">
      <c r="A218" s="55">
        <v>4.0999999999999996</v>
      </c>
      <c r="B218" s="22" t="s">
        <v>299</v>
      </c>
      <c r="C218" s="15" t="s">
        <v>14</v>
      </c>
      <c r="D218" s="15">
        <v>18</v>
      </c>
      <c r="E218" s="31"/>
      <c r="F218" s="50">
        <f t="shared" si="4"/>
        <v>0</v>
      </c>
    </row>
    <row r="219" spans="1:6" s="3" customFormat="1" x14ac:dyDescent="0.25">
      <c r="A219" s="55">
        <v>4.1100000000000003</v>
      </c>
      <c r="B219" s="16" t="s">
        <v>300</v>
      </c>
      <c r="C219" s="18" t="s">
        <v>14</v>
      </c>
      <c r="D219" s="15">
        <v>1</v>
      </c>
      <c r="E219" s="31"/>
      <c r="F219" s="50">
        <f t="shared" si="4"/>
        <v>0</v>
      </c>
    </row>
    <row r="220" spans="1:6" s="3" customFormat="1" ht="27.6" x14ac:dyDescent="0.25">
      <c r="A220" s="55">
        <v>4.12</v>
      </c>
      <c r="B220" s="16" t="s">
        <v>301</v>
      </c>
      <c r="C220" s="15" t="s">
        <v>14</v>
      </c>
      <c r="D220" s="15">
        <v>1</v>
      </c>
      <c r="E220" s="31"/>
      <c r="F220" s="50">
        <f t="shared" si="4"/>
        <v>0</v>
      </c>
    </row>
    <row r="221" spans="1:6" s="3" customFormat="1" x14ac:dyDescent="0.25">
      <c r="A221" s="55">
        <v>4.13</v>
      </c>
      <c r="B221" s="16" t="s">
        <v>302</v>
      </c>
      <c r="C221" s="18" t="s">
        <v>14</v>
      </c>
      <c r="D221" s="15">
        <v>1</v>
      </c>
      <c r="E221" s="31"/>
      <c r="F221" s="50">
        <f t="shared" si="4"/>
        <v>0</v>
      </c>
    </row>
    <row r="222" spans="1:6" s="3" customFormat="1" x14ac:dyDescent="0.25">
      <c r="A222" s="55">
        <v>4.1399999999999997</v>
      </c>
      <c r="B222" s="16" t="s">
        <v>303</v>
      </c>
      <c r="C222" s="15" t="s">
        <v>14</v>
      </c>
      <c r="D222" s="15">
        <v>1</v>
      </c>
      <c r="E222" s="31"/>
      <c r="F222" s="50">
        <f t="shared" si="4"/>
        <v>0</v>
      </c>
    </row>
    <row r="223" spans="1:6" s="3" customFormat="1" ht="27.6" x14ac:dyDescent="0.25">
      <c r="A223" s="55">
        <v>4.1500000000000004</v>
      </c>
      <c r="B223" s="16" t="s">
        <v>304</v>
      </c>
      <c r="C223" s="15" t="s">
        <v>14</v>
      </c>
      <c r="D223" s="15">
        <v>1</v>
      </c>
      <c r="E223" s="31"/>
      <c r="F223" s="50">
        <f t="shared" si="4"/>
        <v>0</v>
      </c>
    </row>
    <row r="224" spans="1:6" ht="14.4" thickBot="1" x14ac:dyDescent="0.3">
      <c r="A224" s="47"/>
      <c r="B224" s="21" t="s">
        <v>8</v>
      </c>
      <c r="C224" s="14"/>
      <c r="D224" s="14"/>
      <c r="E224" s="29"/>
      <c r="F224" s="53">
        <f>SUM($F$209:$F$223)</f>
        <v>0</v>
      </c>
    </row>
    <row r="225" spans="1:6" s="1" customFormat="1" ht="22.2" thickTop="1" thickBot="1" x14ac:dyDescent="0.45">
      <c r="A225" s="40">
        <v>5</v>
      </c>
      <c r="B225" s="6" t="s">
        <v>308</v>
      </c>
      <c r="C225" s="7"/>
      <c r="D225" s="7"/>
      <c r="E225" s="30"/>
      <c r="F225" s="41"/>
    </row>
    <row r="226" spans="1:6" ht="14.4" thickTop="1" x14ac:dyDescent="0.25">
      <c r="A226" s="42">
        <v>5.0999999999999996</v>
      </c>
      <c r="B226" s="10" t="s">
        <v>305</v>
      </c>
      <c r="C226" s="9" t="s">
        <v>9</v>
      </c>
      <c r="D226" s="9">
        <v>22</v>
      </c>
      <c r="E226" s="28"/>
      <c r="F226" s="43">
        <f>E226*D226</f>
        <v>0</v>
      </c>
    </row>
    <row r="227" spans="1:6" s="3" customFormat="1" x14ac:dyDescent="0.25">
      <c r="A227" s="42">
        <v>5.2</v>
      </c>
      <c r="B227" s="11" t="s">
        <v>306</v>
      </c>
      <c r="C227" s="9" t="s">
        <v>9</v>
      </c>
      <c r="D227" s="9">
        <v>6</v>
      </c>
      <c r="E227" s="28"/>
      <c r="F227" s="43">
        <f>E227*D227</f>
        <v>0</v>
      </c>
    </row>
    <row r="228" spans="1:6" x14ac:dyDescent="0.25">
      <c r="A228" s="42">
        <v>5.3</v>
      </c>
      <c r="B228" s="10" t="s">
        <v>307</v>
      </c>
      <c r="C228" s="9" t="s">
        <v>11</v>
      </c>
      <c r="D228" s="9">
        <v>60</v>
      </c>
      <c r="E228" s="28"/>
      <c r="F228" s="43">
        <f>E228*D228</f>
        <v>0</v>
      </c>
    </row>
    <row r="229" spans="1:6" x14ac:dyDescent="0.25">
      <c r="A229" s="42">
        <v>5.4</v>
      </c>
      <c r="B229" s="17" t="s">
        <v>309</v>
      </c>
      <c r="C229" s="9" t="s">
        <v>11</v>
      </c>
      <c r="D229" s="9">
        <v>35</v>
      </c>
      <c r="E229" s="31"/>
      <c r="F229" s="50">
        <f>E229*D229</f>
        <v>0</v>
      </c>
    </row>
    <row r="230" spans="1:6" ht="14.4" thickBot="1" x14ac:dyDescent="0.3">
      <c r="A230" s="47"/>
      <c r="B230" s="21" t="s">
        <v>12</v>
      </c>
      <c r="C230" s="14"/>
      <c r="D230" s="14"/>
      <c r="E230" s="32"/>
      <c r="F230" s="53">
        <f>SUM($F$226:$F$229)</f>
        <v>0</v>
      </c>
    </row>
    <row r="231" spans="1:6" s="1" customFormat="1" ht="22.2" thickTop="1" thickBot="1" x14ac:dyDescent="0.45">
      <c r="A231" s="40">
        <v>6</v>
      </c>
      <c r="B231" s="6" t="s">
        <v>313</v>
      </c>
      <c r="C231" s="7"/>
      <c r="D231" s="7"/>
      <c r="E231" s="33"/>
      <c r="F231" s="41"/>
    </row>
    <row r="232" spans="1:6" ht="28.2" thickTop="1" x14ac:dyDescent="0.25">
      <c r="A232" s="56">
        <v>6.1</v>
      </c>
      <c r="B232" s="23" t="s">
        <v>320</v>
      </c>
      <c r="C232" s="18" t="s">
        <v>13</v>
      </c>
      <c r="D232" s="24">
        <v>125000</v>
      </c>
      <c r="E232" s="34"/>
      <c r="F232" s="43">
        <f>E232*D232</f>
        <v>0</v>
      </c>
    </row>
    <row r="233" spans="1:6" ht="14.4" thickBot="1" x14ac:dyDescent="0.3">
      <c r="A233" s="47"/>
      <c r="B233" s="21" t="s">
        <v>312</v>
      </c>
      <c r="C233" s="14"/>
      <c r="D233" s="14"/>
      <c r="E233" s="35"/>
      <c r="F233" s="57">
        <f>F232</f>
        <v>0</v>
      </c>
    </row>
    <row r="234" spans="1:6" ht="14.4" thickTop="1" x14ac:dyDescent="0.25">
      <c r="A234" s="58"/>
      <c r="B234" s="25" t="s">
        <v>4</v>
      </c>
      <c r="C234" s="25"/>
      <c r="D234" s="25"/>
      <c r="E234" s="36"/>
      <c r="F234" s="59">
        <f>F230+F224+F207+F84+F37+F233</f>
        <v>0</v>
      </c>
    </row>
    <row r="235" spans="1:6" ht="14.4" thickBot="1" x14ac:dyDescent="0.3">
      <c r="A235" s="60"/>
      <c r="B235" s="61" t="s">
        <v>3</v>
      </c>
      <c r="C235" s="61"/>
      <c r="D235" s="61"/>
      <c r="E235" s="62"/>
      <c r="F235" s="63">
        <f>F234*1.18</f>
        <v>0</v>
      </c>
    </row>
  </sheetData>
  <sheetProtection sheet="1" objects="1" scenarios="1"/>
  <mergeCells count="5">
    <mergeCell ref="A1:F1"/>
    <mergeCell ref="A2:A4"/>
    <mergeCell ref="B2:F2"/>
    <mergeCell ref="B3:F3"/>
    <mergeCell ref="B4:F4"/>
  </mergeCells>
  <dataValidations count="1">
    <dataValidation type="decimal" allowBlank="1" showInputMessage="1" showErrorMessage="1" sqref="E232" xr:uid="{AD733F38-FDF0-44C6-85D6-550951CE3E1A}">
      <formula1>0</formula1>
      <formula2>0.1</formula2>
    </dataValidation>
  </dataValidations>
  <pageMargins left="0.15748031496062992" right="0.37" top="0.23622047244094491" bottom="0.23622047244094491" header="0.15748031496062992" footer="0.15748031496062992"/>
  <pageSetup paperSize="9" scale="80" orientation="portrait" r:id="rId1"/>
  <rowBreaks count="1" manualBreakCount="1">
    <brk id="56" max="16383"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גליונות עבודה</vt:lpstr>
      </vt:variant>
      <vt:variant>
        <vt:i4>1</vt:i4>
      </vt:variant>
      <vt:variant>
        <vt:lpstr>טווחים בעלי שם</vt:lpstr>
      </vt:variant>
      <vt:variant>
        <vt:i4>2</vt:i4>
      </vt:variant>
    </vt:vector>
  </HeadingPairs>
  <TitlesOfParts>
    <vt:vector size="3" baseType="lpstr">
      <vt:lpstr>הצעת המחיר - אחזקת מתקני קירור</vt:lpstr>
      <vt:lpstr>'הצעת המחיר - אחזקת מתקני קירור'!WPrint_Area_W</vt:lpstr>
      <vt:lpstr>'הצעת המחיר - אחזקת מתקני קירור'!WPrint_TitlesW</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משה חליאוה [Moshe Haliva]</cp:lastModifiedBy>
  <cp:lastPrinted>2013-08-25T14:59:49Z</cp:lastPrinted>
  <dcterms:created xsi:type="dcterms:W3CDTF">2011-08-09T09:09:39Z</dcterms:created>
  <dcterms:modified xsi:type="dcterms:W3CDTF">2026-08-04T11:50:55Z</dcterms:modified>
</cp:coreProperties>
</file>