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C:\Users\stave\Desktop\"/>
    </mc:Choice>
  </mc:AlternateContent>
  <xr:revisionPtr revIDLastSave="0" documentId="13_ncr:1_{03B2B1EF-024D-4031-80BD-F3F9A4E4EC7E}" xr6:coauthVersionLast="47" xr6:coauthVersionMax="47" xr10:uidLastSave="{00000000-0000-0000-0000-000000000000}"/>
  <bookViews>
    <workbookView xWindow="-28920" yWindow="-120" windowWidth="29040" windowHeight="15720" xr2:uid="{00000000-000D-0000-FFFF-FFFF00000000}"/>
  </bookViews>
  <sheets>
    <sheet name="הצעה כספית"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W39" i="2" l="1"/>
  <c r="V39" i="2"/>
  <c r="U39" i="2"/>
  <c r="T39" i="2"/>
  <c r="S39" i="2"/>
  <c r="R39" i="2"/>
  <c r="Q39" i="2"/>
  <c r="P39" i="2"/>
  <c r="O39" i="2"/>
  <c r="N39" i="2"/>
  <c r="M39" i="2"/>
  <c r="L39" i="2"/>
  <c r="K39" i="2"/>
  <c r="J39" i="2"/>
  <c r="I39" i="2"/>
  <c r="H39" i="2"/>
  <c r="C18" i="2"/>
  <c r="C22" i="2"/>
  <c r="H33" i="2"/>
  <c r="I33" i="2"/>
  <c r="I42" i="2" s="1"/>
  <c r="I43" i="2" s="1"/>
  <c r="J33" i="2"/>
  <c r="J42" i="2" s="1"/>
  <c r="J43" i="2" s="1"/>
  <c r="K33" i="2"/>
  <c r="K42" i="2" s="1"/>
  <c r="K43" i="2" s="1"/>
  <c r="L33" i="2"/>
  <c r="L42" i="2" s="1"/>
  <c r="L43" i="2" s="1"/>
  <c r="M33" i="2"/>
  <c r="M42" i="2" s="1"/>
  <c r="M43" i="2" s="1"/>
  <c r="N33" i="2"/>
  <c r="N42" i="2" s="1"/>
  <c r="N43" i="2" s="1"/>
  <c r="O33" i="2"/>
  <c r="O42" i="2" s="1"/>
  <c r="O43" i="2" s="1"/>
  <c r="P33" i="2"/>
  <c r="P42" i="2" s="1"/>
  <c r="P43" i="2" s="1"/>
  <c r="Q33" i="2"/>
  <c r="Q42" i="2" s="1"/>
  <c r="Q43" i="2" s="1"/>
  <c r="R33" i="2"/>
  <c r="R42" i="2" s="1"/>
  <c r="R43" i="2" s="1"/>
  <c r="S33" i="2"/>
  <c r="S42" i="2" s="1"/>
  <c r="S43" i="2" s="1"/>
  <c r="T33" i="2"/>
  <c r="T42" i="2" s="1"/>
  <c r="T43" i="2" s="1"/>
  <c r="U33" i="2"/>
  <c r="U42" i="2" s="1"/>
  <c r="U43" i="2" s="1"/>
  <c r="V33" i="2"/>
  <c r="V42" i="2" s="1"/>
  <c r="V43" i="2" s="1"/>
  <c r="W33" i="2"/>
  <c r="W42" i="2" s="1"/>
  <c r="W43" i="2" s="1"/>
  <c r="W41" i="2" l="1"/>
  <c r="W44" i="2" s="1"/>
  <c r="P41" i="2"/>
  <c r="P44" i="2" s="1"/>
  <c r="V41" i="2"/>
  <c r="V44" i="2" s="1"/>
  <c r="O41" i="2"/>
  <c r="U41" i="2"/>
  <c r="T41" i="2"/>
  <c r="S41" i="2"/>
  <c r="R41" i="2"/>
  <c r="Q41" i="2"/>
  <c r="N41" i="2"/>
  <c r="N44" i="2" s="1"/>
  <c r="U44" i="2"/>
  <c r="M41" i="2"/>
  <c r="M44" i="2" s="1"/>
  <c r="L41" i="2"/>
  <c r="L44" i="2" s="1"/>
  <c r="K41" i="2"/>
  <c r="K44" i="2" s="1"/>
  <c r="J41" i="2"/>
  <c r="J44" i="2" s="1"/>
  <c r="I41" i="2"/>
  <c r="I44" i="2" s="1"/>
  <c r="Q44" i="2"/>
  <c r="O44" i="2"/>
  <c r="T44" i="2"/>
  <c r="S44" i="2"/>
  <c r="R44" i="2"/>
</calcChain>
</file>

<file path=xl/sharedStrings.xml><?xml version="1.0" encoding="utf-8"?>
<sst xmlns="http://schemas.openxmlformats.org/spreadsheetml/2006/main" count="140" uniqueCount="70">
  <si>
    <t>בחירת משתני החלטה</t>
  </si>
  <si>
    <t>יש לבחור את הגדרות המודל הנבחר כפי שנבחרו במערכת יות"ם</t>
  </si>
  <si>
    <t>מקרא:</t>
  </si>
  <si>
    <t>הנחיות שימוש:</t>
  </si>
  <si>
    <t>משקל האיכות</t>
  </si>
  <si>
    <t>עמודות צהובות - מתמלא אוטומטית על ידי מערכת יות"ם</t>
  </si>
  <si>
    <r>
      <rPr>
        <sz val="11"/>
        <color rgb="FF000000"/>
        <rFont val="Calibri"/>
        <family val="2"/>
      </rPr>
      <t xml:space="preserve">בטרם התחלת עבודה עם הקובץ, על המשרד לוודא כי כל ההזנות שבוצעו בקובץ באופן אוטומטי תוך המערכת (החלקים המסומנים ברקע צהוב) תואמות באופן מלא את מסמכי המכרז </t>
    </r>
    <r>
      <rPr>
        <u/>
        <sz val="11"/>
        <color rgb="FF000000"/>
        <rFont val="Calibri"/>
        <family val="2"/>
      </rPr>
      <t>הסופיים</t>
    </r>
    <r>
      <rPr>
        <sz val="11"/>
        <color rgb="FF000000"/>
        <rFont val="Calibri"/>
        <family val="2"/>
      </rPr>
      <t>. יש להקפיד על תיקון בקובץ של כל שינוי רלוונטי שנעשה במסמכי המכרז לאחר הפקת הקובץ ממערכת יות"ם</t>
    </r>
  </si>
  <si>
    <t>משקל המחיר</t>
  </si>
  <si>
    <t>עמודות אדומות - למילוי על ידי המשרד</t>
  </si>
  <si>
    <t>יש למלא בקובץ את  נתוני כל ההצעות בעמודה המתאימה (עמודות המסומנות בצבע אדום). יש להזין את נתוני הצעה אחת בכל פעם ורק עם סיומה, לעבור להצעה הבאה. לאחר הזנת הנתונים יש לבצע בדיקה נוספת, לפיה נתוני ההצעות הוזנו בשורה המתאימה להן (וכי לא חל ערבוב בין נתוני הצעה אחת לאחרת).</t>
  </si>
  <si>
    <t>אופן הגשת הצעות המחיר</t>
  </si>
  <si>
    <t>הצעה כספית</t>
  </si>
  <si>
    <t>עמודות ירוקות - עמודות חישוב אוטומטי</t>
  </si>
  <si>
    <t>עם סיום העבודה עם הקובץ, יש לבצע בדיקה לחישובים על מנת להסיר חשש לכשלים בנוסחה או בקובץ.</t>
  </si>
  <si>
    <t>שיטת הנרמול</t>
  </si>
  <si>
    <t>ציון פשוט</t>
  </si>
  <si>
    <t xml:space="preserve">סימולטור לחישוב הצעות </t>
  </si>
  <si>
    <t>יש להזין את תנאי האיכות כפי שנקבעו במסמכי המכרז ומשקלם. ככל שמשקלם יהיה שונה מ100% עמודת הסה"כ תסומן באדום. יש להזין את ציונו של כל אחד מהמציעים בהתאם למפתח החישוב שהוגדר במכרז. בסימולטור זה מפתח החישוב נקבע להיות בין 1-5.</t>
  </si>
  <si>
    <t>איכות</t>
  </si>
  <si>
    <t># מס'</t>
  </si>
  <si>
    <t>משקל</t>
  </si>
  <si>
    <t>מבחן איכות</t>
  </si>
  <si>
    <t>יחידת מדידה</t>
  </si>
  <si>
    <t>ערך מקסימלי/מינימלי כפי שנקבע במסמכי המכרז</t>
  </si>
  <si>
    <t>תוצאות עבור רכיב האיכות</t>
  </si>
  <si>
    <t>מציע 1</t>
  </si>
  <si>
    <t>מציע 2</t>
  </si>
  <si>
    <t>מציע 3</t>
  </si>
  <si>
    <t>מציע 4</t>
  </si>
  <si>
    <t>מציע 5</t>
  </si>
  <si>
    <t>מציע 6</t>
  </si>
  <si>
    <t>מציע 7</t>
  </si>
  <si>
    <t>מציע 8</t>
  </si>
  <si>
    <t>מציע 9</t>
  </si>
  <si>
    <t>מציע 10</t>
  </si>
  <si>
    <t>מציע 11</t>
  </si>
  <si>
    <t>מציע 12</t>
  </si>
  <si>
    <t>מציע 13</t>
  </si>
  <si>
    <t>מציע 14</t>
  </si>
  <si>
    <t>מציע 15</t>
  </si>
  <si>
    <t>&lt;p&gt;ראיון ופרזנטציה&lt;/p&gt;</t>
  </si>
  <si>
    <t>"1-5"</t>
  </si>
  <si>
    <t>&lt;p&gt;ניסיון נוסף של המציע&lt;/p&gt;</t>
  </si>
  <si>
    <t>&lt;p&gt;ניסיון נוסף של המפיק&lt;/p&gt;</t>
  </si>
  <si>
    <t>&lt;p&gt;ניסיון נוסף של מעצב הפנים &amp;nbsp;&lt;/p&gt;</t>
  </si>
  <si>
    <t>&lt;p&gt;ניסיון נוסף של המנהל האמנותי &amp;nbsp;&lt;/p&gt;</t>
  </si>
  <si>
    <t>סה"כ</t>
  </si>
  <si>
    <t>יש להזין את נתוני המחיר של כל אחד מהספקים. יש לשים לב כי אין לחרוג ממשקל של 100% סה"כ בכל המחירונים יחד. ככל שמשקלם יהיה שונה מ100% עמודת הסה"כ תסומן באדום</t>
  </si>
  <si>
    <t>יש למלא את הצעת המחיר של כלל המציעים. שים/י לב! באחריות ממלא הטבלה לפסול הצעות שחורגות ממחיר המינמום או המקסימום</t>
  </si>
  <si>
    <t>כתב כמויות</t>
  </si>
  <si>
    <t>שם מחירון</t>
  </si>
  <si>
    <t>שם יחידת תמחור</t>
  </si>
  <si>
    <t>תיאור</t>
  </si>
  <si>
    <t xml:space="preserve">שכר הפקה </t>
  </si>
  <si>
    <t>עיצוב פנים</t>
  </si>
  <si>
    <t>שיווק קמפיין ויחצ</t>
  </si>
  <si>
    <t xml:space="preserve">שי </t>
  </si>
  <si>
    <t>המחיר המשוקלל</t>
  </si>
  <si>
    <t>ציון האיכות</t>
  </si>
  <si>
    <t>ציון מחיר הצעה כספית</t>
  </si>
  <si>
    <t>ציון המחיר המשוקלל</t>
  </si>
  <si>
    <t>הציון המשוקלל - ליניארי</t>
  </si>
  <si>
    <t>כולל שכר עבור כוח אדם- דיילות, צלם, איש טכני, איש שיווק מקומי, מפיק ,מעצבת פנים  ו-2 פרזנטורים+ טיסות , אש"ל, ביטוח ולינה וכיבוד קבוע</t>
  </si>
  <si>
    <t xml:space="preserve">עיצוב חלל אחד של הביתן </t>
  </si>
  <si>
    <t xml:space="preserve">כולל שירותי מיתוג וסרטוני תדמית </t>
  </si>
  <si>
    <t>כולל שכר עבור כוח אדם- דייל, מפיק וכיבוד קבוע</t>
  </si>
  <si>
    <t xml:space="preserve">עיצוב חלל נוסף של הדוכן </t>
  </si>
  <si>
    <t xml:space="preserve">הצעת מחיר עבור הביתן- 70% </t>
  </si>
  <si>
    <t>הצעת מחיר עבור הדוכן- 30%</t>
  </si>
  <si>
    <t>מחיר לא כולל מע"מ</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</si>
</sst>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font>
    <font>
      <b/>
      <sz val="11"/>
      <color rgb="FF000000"/>
      <name val="Calibri"/>
      <family val="2"/>
    </font>
    <font>
      <b/>
      <u/>
      <sz val="11"/>
      <color rgb="FF000000"/>
      <name val="Calibri"/>
      <family val="2"/>
    </font>
    <font>
      <sz val="11"/>
      <color rgb="FFFF0000"/>
      <name val="Calibri"/>
      <family val="2"/>
    </font>
    <font>
      <sz val="11"/>
      <color rgb="FF375623"/>
      <name val="Calibri"/>
      <family val="2"/>
    </font>
    <font>
      <sz val="11"/>
      <color rgb="FF7030A0"/>
      <name val="Calibri"/>
      <family val="2"/>
    </font>
    <font>
      <u/>
      <sz val="11"/>
      <color rgb="FF000000"/>
      <name val="Calibri"/>
      <family val="2"/>
    </font>
  </fonts>
  <fills count="6">
    <fill>
      <patternFill patternType="none"/>
    </fill>
    <fill>
      <patternFill patternType="gray125"/>
    </fill>
    <fill>
      <patternFill patternType="solid">
        <fgColor rgb="FFE2EFDA"/>
      </patternFill>
    </fill>
    <fill>
      <patternFill patternType="solid">
        <fgColor rgb="FFFFF2CC"/>
      </patternFill>
    </fill>
    <fill>
      <patternFill patternType="solid">
        <fgColor rgb="FFD9E1F2"/>
      </patternFill>
    </fill>
    <fill>
      <patternFill patternType="solid">
        <fgColor rgb="FFFCE4D6"/>
      </patternFill>
    </fill>
  </fills>
  <borders count="11">
    <border>
      <left/>
      <right/>
      <top/>
      <bottom/>
      <diagonal/>
    </border>
    <border>
      <left style="thin">
        <color rgb="FFFFFFFF"/>
      </left>
      <right style="thin">
        <color rgb="FFFFFFFF"/>
      </right>
      <top style="thin">
        <color rgb="FFFFFFFF"/>
      </top>
      <bottom style="thin">
        <color rgb="FFFFFFFF"/>
      </bottom>
      <diagonal/>
    </border>
    <border>
      <left style="thin">
        <color rgb="FF000000"/>
      </left>
      <right style="thin">
        <color rgb="FFFFFFFF"/>
      </right>
      <top style="thin">
        <color rgb="FF000000"/>
      </top>
      <bottom style="thin">
        <color rgb="FFFFFFFF"/>
      </bottom>
      <diagonal/>
    </border>
    <border>
      <left style="thin">
        <color rgb="FFFFFFFF"/>
      </left>
      <right style="thin">
        <color rgb="FFFFFFFF"/>
      </right>
      <top style="thin">
        <color rgb="FF000000"/>
      </top>
      <bottom style="thin">
        <color rgb="FFFFFFFF"/>
      </bottom>
      <diagonal/>
    </border>
    <border>
      <left style="thin">
        <color rgb="FFFFFFFF"/>
      </left>
      <right style="thin">
        <color rgb="FF000000"/>
      </right>
      <top style="thin">
        <color rgb="FF000000"/>
      </top>
      <bottom style="thin">
        <color rgb="FFFFFFFF"/>
      </bottom>
      <diagonal/>
    </border>
    <border>
      <left style="thin">
        <color rgb="FF000000"/>
      </left>
      <right style="thin">
        <color rgb="FFFFFFFF"/>
      </right>
      <top style="thin">
        <color rgb="FFFFFFFF"/>
      </top>
      <bottom style="thin">
        <color rgb="FFFFFFFF"/>
      </bottom>
      <diagonal/>
    </border>
    <border>
      <left style="thin">
        <color rgb="FFFFFFFF"/>
      </left>
      <right style="thin">
        <color rgb="FF000000"/>
      </right>
      <top style="thin">
        <color rgb="FFFFFFFF"/>
      </top>
      <bottom style="thin">
        <color rgb="FFFFFFFF"/>
      </bottom>
      <diagonal/>
    </border>
    <border>
      <left style="thin">
        <color rgb="FF000000"/>
      </left>
      <right style="thin">
        <color rgb="FFFFFFFF"/>
      </right>
      <top style="thin">
        <color rgb="FFFFFFFF"/>
      </top>
      <bottom style="thin">
        <color rgb="FF000000"/>
      </bottom>
      <diagonal/>
    </border>
    <border>
      <left style="thin">
        <color rgb="FFFFFFFF"/>
      </left>
      <right style="thin">
        <color rgb="FF000000"/>
      </right>
      <top style="thin">
        <color rgb="FFFFFFFF"/>
      </top>
      <bottom style="thin">
        <color rgb="FF000000"/>
      </bottom>
      <diagonal/>
    </border>
    <border>
      <left style="thin">
        <color rgb="FFFFFFFF"/>
      </left>
      <right style="thin">
        <color rgb="FFFFFFFF"/>
      </right>
      <top style="thin">
        <color rgb="FFFFFFFF"/>
      </top>
      <bottom style="thin">
        <color rgb="FF000000"/>
      </bottom>
      <diagonal/>
    </border>
    <border>
      <left style="thin">
        <color rgb="FFFFFFFF"/>
      </left>
      <right style="thin">
        <color rgb="FFFFFFFF"/>
      </right>
      <top style="thin">
        <color rgb="FFFFFFFF"/>
      </top>
      <bottom style="double">
        <color rgb="FF000000"/>
      </bottom>
      <diagonal/>
    </border>
  </borders>
  <cellStyleXfs count="1">
    <xf numFmtId="0" fontId="0" fillId="0" borderId="0" applyBorder="0"/>
  </cellStyleXfs>
  <cellXfs count="59">
    <xf numFmtId="0" fontId="0" fillId="0" borderId="0" xfId="0" applyNumberFormat="1" applyFill="1" applyAlignment="1" applyProtection="1"/>
    <xf numFmtId="0" fontId="0" fillId="0" borderId="1" xfId="0" applyNumberFormat="1" applyFill="1" applyBorder="1" applyAlignment="1" applyProtection="1">
      <alignment horizontal="center" vertical="center"/>
    </xf>
    <xf numFmtId="0" fontId="0" fillId="0" borderId="2" xfId="0" applyNumberFormat="1" applyFill="1" applyBorder="1" applyAlignment="1" applyProtection="1">
      <alignment horizontal="center" vertical="center"/>
    </xf>
    <xf numFmtId="0" fontId="0" fillId="0" borderId="3" xfId="0" applyNumberFormat="1" applyFill="1" applyBorder="1" applyAlignment="1" applyProtection="1">
      <alignment horizontal="center" vertical="center"/>
    </xf>
    <xf numFmtId="0" fontId="0" fillId="0" borderId="4" xfId="0" applyNumberFormat="1" applyFill="1" applyBorder="1" applyAlignment="1" applyProtection="1">
      <alignment horizontal="center" vertical="center"/>
    </xf>
    <xf numFmtId="0" fontId="0" fillId="0" borderId="0" xfId="0" applyNumberFormat="1" applyFill="1" applyAlignment="1" applyProtection="1">
      <alignment horizontal="center" vertical="center"/>
    </xf>
    <xf numFmtId="0" fontId="0" fillId="0" borderId="6" xfId="0" applyNumberFormat="1" applyFill="1" applyBorder="1" applyAlignment="1" applyProtection="1">
      <alignment horizontal="center" vertical="center"/>
    </xf>
    <xf numFmtId="0" fontId="2" fillId="3" borderId="1" xfId="0" applyNumberFormat="1" applyFont="1" applyFill="1" applyBorder="1" applyAlignment="1" applyProtection="1">
      <alignment horizontal="center" vertical="center"/>
    </xf>
    <xf numFmtId="9" fontId="0" fillId="3" borderId="1" xfId="0" applyNumberFormat="1" applyFill="1" applyBorder="1" applyAlignment="1" applyProtection="1">
      <alignment horizontal="center" vertical="center"/>
    </xf>
    <xf numFmtId="0" fontId="0" fillId="0" borderId="5" xfId="0" applyNumberFormat="1" applyFill="1" applyBorder="1" applyAlignment="1" applyProtection="1">
      <alignment horizontal="center" vertical="center"/>
    </xf>
    <xf numFmtId="0" fontId="2" fillId="3" borderId="1" xfId="0" applyNumberFormat="1" applyFont="1" applyFill="1" applyBorder="1" applyAlignment="1" applyProtection="1">
      <alignment horizontal="center" vertical="center" wrapText="1"/>
    </xf>
    <xf numFmtId="0" fontId="0" fillId="3" borderId="1" xfId="0" applyNumberFormat="1" applyFill="1" applyBorder="1" applyAlignment="1" applyProtection="1">
      <alignment horizontal="center" vertical="center"/>
    </xf>
    <xf numFmtId="0" fontId="0" fillId="0" borderId="7" xfId="0" applyNumberFormat="1" applyFill="1" applyBorder="1" applyAlignment="1" applyProtection="1">
      <alignment horizontal="center" vertical="center"/>
    </xf>
    <xf numFmtId="0" fontId="0" fillId="0" borderId="8" xfId="0" applyNumberFormat="1" applyFill="1" applyBorder="1" applyAlignment="1" applyProtection="1">
      <alignment horizontal="center" vertical="center"/>
    </xf>
    <xf numFmtId="0" fontId="0" fillId="0" borderId="9" xfId="0" applyNumberFormat="1" applyFill="1" applyBorder="1" applyAlignment="1" applyProtection="1">
      <alignment horizontal="center" vertical="center"/>
    </xf>
    <xf numFmtId="0" fontId="2" fillId="5" borderId="1" xfId="0" applyNumberFormat="1" applyFont="1" applyFill="1" applyBorder="1" applyAlignment="1" applyProtection="1">
      <alignment horizontal="center" vertical="center"/>
    </xf>
    <xf numFmtId="0" fontId="2" fillId="5" borderId="6" xfId="0" applyNumberFormat="1" applyFont="1" applyFill="1" applyBorder="1" applyAlignment="1" applyProtection="1">
      <alignment horizontal="center" vertical="center"/>
    </xf>
    <xf numFmtId="0" fontId="3" fillId="5" borderId="1" xfId="0" applyNumberFormat="1" applyFont="1" applyFill="1" applyBorder="1" applyAlignment="1" applyProtection="1">
      <alignment horizontal="center" vertical="center"/>
    </xf>
    <xf numFmtId="0" fontId="3" fillId="5" borderId="6" xfId="0" applyNumberFormat="1" applyFont="1" applyFill="1" applyBorder="1" applyAlignment="1" applyProtection="1">
      <alignment horizontal="center" vertical="center"/>
    </xf>
    <xf numFmtId="9" fontId="0" fillId="0" borderId="1" xfId="0" applyNumberFormat="1" applyFill="1" applyBorder="1" applyAlignment="1" applyProtection="1">
      <alignment horizontal="center" vertical="center"/>
    </xf>
    <xf numFmtId="0" fontId="2" fillId="2" borderId="1" xfId="0" applyNumberFormat="1" applyFont="1" applyFill="1" applyBorder="1" applyAlignment="1" applyProtection="1">
      <alignment horizontal="center" vertical="center"/>
    </xf>
    <xf numFmtId="0" fontId="2" fillId="2" borderId="6" xfId="0" applyNumberFormat="1" applyFont="1" applyFill="1" applyBorder="1" applyAlignment="1" applyProtection="1">
      <alignment horizontal="center" vertical="center"/>
    </xf>
    <xf numFmtId="0" fontId="4" fillId="2" borderId="1" xfId="0" applyNumberFormat="1" applyFont="1" applyFill="1" applyBorder="1" applyAlignment="1" applyProtection="1">
      <alignment horizontal="center" vertical="center"/>
    </xf>
    <xf numFmtId="0" fontId="4" fillId="2" borderId="6" xfId="0" applyNumberFormat="1" applyFont="1" applyFill="1" applyBorder="1" applyAlignment="1" applyProtection="1">
      <alignment horizontal="center" vertical="center"/>
    </xf>
    <xf numFmtId="0" fontId="4" fillId="2" borderId="9" xfId="0" applyNumberFormat="1" applyFont="1" applyFill="1" applyBorder="1" applyAlignment="1" applyProtection="1">
      <alignment horizontal="center" vertical="center"/>
    </xf>
    <xf numFmtId="0" fontId="4" fillId="2" borderId="8" xfId="0" applyNumberFormat="1" applyFont="1" applyFill="1" applyBorder="1" applyAlignment="1" applyProtection="1">
      <alignment horizontal="center" vertical="center"/>
    </xf>
    <xf numFmtId="0" fontId="0" fillId="2" borderId="1" xfId="0" applyNumberFormat="1" applyFill="1" applyBorder="1" applyAlignment="1" applyProtection="1">
      <alignment horizontal="center" vertical="center"/>
    </xf>
    <xf numFmtId="0" fontId="1" fillId="3" borderId="1" xfId="0" applyNumberFormat="1" applyFont="1" applyFill="1" applyBorder="1" applyAlignment="1" applyProtection="1">
      <alignment horizontal="center" vertical="center"/>
    </xf>
    <xf numFmtId="0" fontId="1" fillId="3" borderId="1" xfId="0" applyNumberFormat="1" applyFont="1" applyFill="1" applyBorder="1" applyAlignment="1" applyProtection="1">
      <alignment horizontal="center" vertical="center" wrapText="1"/>
    </xf>
    <xf numFmtId="0" fontId="5" fillId="3" borderId="1" xfId="0" applyNumberFormat="1" applyFont="1" applyFill="1" applyBorder="1" applyAlignment="1" applyProtection="1">
      <alignment horizontal="center" vertical="center"/>
    </xf>
    <xf numFmtId="9" fontId="0" fillId="2" borderId="9" xfId="0" applyNumberFormat="1" applyFill="1" applyBorder="1" applyAlignment="1" applyProtection="1">
      <alignment horizontal="center" vertical="center"/>
    </xf>
    <xf numFmtId="0" fontId="0" fillId="2" borderId="9" xfId="0" applyNumberFormat="1" applyFill="1" applyBorder="1" applyAlignment="1" applyProtection="1">
      <alignment horizontal="center" vertical="center"/>
    </xf>
    <xf numFmtId="0" fontId="0" fillId="2" borderId="5" xfId="0" applyNumberFormat="1" applyFill="1" applyBorder="1" applyAlignment="1" applyProtection="1">
      <alignment horizontal="center" vertical="center"/>
    </xf>
    <xf numFmtId="0" fontId="1" fillId="2" borderId="5" xfId="0" applyNumberFormat="1" applyFont="1" applyFill="1" applyBorder="1" applyAlignment="1" applyProtection="1">
      <alignment horizontal="center" vertical="center"/>
    </xf>
    <xf numFmtId="0" fontId="1" fillId="2" borderId="7" xfId="0" applyNumberFormat="1" applyFont="1" applyFill="1" applyBorder="1" applyAlignment="1" applyProtection="1">
      <alignment horizontal="center" vertical="center"/>
    </xf>
    <xf numFmtId="0" fontId="1" fillId="4" borderId="5" xfId="0" applyNumberFormat="1" applyFont="1" applyFill="1" applyBorder="1" applyAlignment="1" applyProtection="1">
      <alignment horizontal="right" vertical="center"/>
    </xf>
    <xf numFmtId="9" fontId="5" fillId="3" borderId="1" xfId="0" applyNumberFormat="1" applyFont="1" applyFill="1" applyBorder="1" applyAlignment="1" applyProtection="1">
      <alignment horizontal="center" vertical="center"/>
    </xf>
    <xf numFmtId="0" fontId="1" fillId="2" borderId="1" xfId="0" applyNumberFormat="1" applyFont="1" applyFill="1" applyBorder="1" applyAlignment="1" applyProtection="1">
      <alignment horizontal="center" vertical="center"/>
    </xf>
    <xf numFmtId="0" fontId="0" fillId="0" borderId="1" xfId="0" applyNumberFormat="1" applyFill="1" applyBorder="1" applyAlignment="1" applyProtection="1">
      <alignment horizontal="center" vertical="center"/>
    </xf>
    <xf numFmtId="0" fontId="2" fillId="0" borderId="2" xfId="0" applyNumberFormat="1" applyFont="1" applyFill="1" applyBorder="1" applyAlignment="1" applyProtection="1">
      <alignment horizontal="center" vertical="center"/>
    </xf>
    <xf numFmtId="0" fontId="0" fillId="0" borderId="4" xfId="0" applyNumberFormat="1" applyFill="1" applyBorder="1" applyAlignment="1" applyProtection="1">
      <alignment horizontal="center" vertical="center"/>
    </xf>
    <xf numFmtId="0" fontId="2" fillId="0" borderId="5" xfId="0" applyNumberFormat="1" applyFont="1" applyFill="1" applyBorder="1" applyAlignment="1" applyProtection="1"/>
    <xf numFmtId="0" fontId="0" fillId="0" borderId="6" xfId="0" applyNumberFormat="1" applyFill="1" applyBorder="1" applyAlignment="1" applyProtection="1">
      <alignment horizontal="center" vertical="center"/>
    </xf>
    <xf numFmtId="0" fontId="2" fillId="3" borderId="1" xfId="0" applyNumberFormat="1" applyFont="1" applyFill="1" applyBorder="1" applyAlignment="1" applyProtection="1">
      <alignment horizontal="center" vertical="center"/>
    </xf>
    <xf numFmtId="0" fontId="0" fillId="0" borderId="5" xfId="0" applyNumberFormat="1" applyFill="1" applyBorder="1" applyAlignment="1" applyProtection="1">
      <alignment horizontal="center" vertical="center"/>
    </xf>
    <xf numFmtId="0" fontId="0" fillId="0" borderId="5" xfId="0" applyNumberFormat="1" applyFill="1" applyBorder="1" applyAlignment="1" applyProtection="1">
      <alignment wrapText="1"/>
    </xf>
    <xf numFmtId="0" fontId="2" fillId="3" borderId="1" xfId="0" applyNumberFormat="1" applyFont="1" applyFill="1" applyBorder="1" applyAlignment="1" applyProtection="1">
      <alignment horizontal="center" vertical="center" wrapText="1"/>
    </xf>
    <xf numFmtId="0" fontId="0" fillId="0" borderId="7" xfId="0" applyNumberFormat="1" applyFill="1" applyBorder="1" applyAlignment="1" applyProtection="1">
      <alignment horizontal="center" vertical="center"/>
    </xf>
    <xf numFmtId="0" fontId="0" fillId="0" borderId="8" xfId="0" applyNumberFormat="1" applyFill="1" applyBorder="1" applyAlignment="1" applyProtection="1">
      <alignment horizontal="center" vertical="center"/>
    </xf>
    <xf numFmtId="0" fontId="0" fillId="0" borderId="5" xfId="0" applyNumberFormat="1" applyFill="1" applyBorder="1" applyAlignment="1" applyProtection="1"/>
    <xf numFmtId="0" fontId="2" fillId="0" borderId="10" xfId="0" applyNumberFormat="1" applyFont="1" applyFill="1" applyBorder="1" applyAlignment="1" applyProtection="1">
      <alignment horizontal="center" vertical="center"/>
    </xf>
    <xf numFmtId="0" fontId="0" fillId="0" borderId="10" xfId="0" applyNumberFormat="1" applyFill="1" applyBorder="1" applyAlignment="1" applyProtection="1">
      <alignment horizontal="center" vertical="center"/>
    </xf>
    <xf numFmtId="0" fontId="0" fillId="0" borderId="2" xfId="0" applyNumberFormat="1" applyFill="1" applyBorder="1" applyAlignment="1" applyProtection="1">
      <alignment horizontal="center" vertical="center"/>
    </xf>
    <xf numFmtId="0" fontId="0" fillId="0" borderId="3" xfId="0" applyNumberFormat="1" applyFill="1" applyBorder="1" applyAlignment="1" applyProtection="1">
      <alignment horizontal="center" vertical="center"/>
    </xf>
    <xf numFmtId="0" fontId="2" fillId="4" borderId="5" xfId="0" applyNumberFormat="1" applyFont="1" applyFill="1" applyBorder="1" applyAlignment="1" applyProtection="1">
      <alignment horizontal="center" vertical="center"/>
    </xf>
    <xf numFmtId="0" fontId="2" fillId="5" borderId="1" xfId="0" applyNumberFormat="1" applyFont="1" applyFill="1" applyBorder="1" applyAlignment="1" applyProtection="1">
      <alignment horizontal="center" vertical="center"/>
    </xf>
    <xf numFmtId="0" fontId="1" fillId="0" borderId="1" xfId="0" applyNumberFormat="1" applyFont="1" applyFill="1" applyBorder="1" applyAlignment="1" applyProtection="1">
      <alignment horizontal="center" vertical="center"/>
    </xf>
    <xf numFmtId="0" fontId="2" fillId="4" borderId="2" xfId="0" applyNumberFormat="1" applyFont="1" applyFill="1" applyBorder="1" applyAlignment="1" applyProtection="1">
      <alignment horizontal="center" vertical="center"/>
    </xf>
    <xf numFmtId="0" fontId="1" fillId="4" borderId="5" xfId="0" applyNumberFormat="1" applyFont="1" applyFill="1" applyBorder="1" applyAlignment="1" applyProtection="1">
      <alignment horizontal="center" vertical="center"/>
    </xf>
  </cellXfs>
  <cellStyles count="1">
    <cellStyle name="Normal" xfId="0" builtinId="0"/>
  </cellStyles>
  <dxfs count="2">
    <dxf>
      <font>
        <color rgb="FF9C0006"/>
      </font>
      <fill>
        <patternFill patternType="solid">
          <fgColor auto="1"/>
          <bgColor rgb="FFFFC7CE"/>
        </patternFill>
      </fill>
    </dxf>
    <dxf>
      <font>
        <color rgb="FF006100"/>
      </font>
      <fill>
        <patternFill patternType="solid">
          <fgColor auto="1"/>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44"/>
  <sheetViews>
    <sheetView rightToLeft="1" tabSelected="1" topLeftCell="A32" workbookViewId="0">
      <selection activeCell="C4" sqref="C4"/>
    </sheetView>
  </sheetViews>
  <sheetFormatPr defaultRowHeight="15" x14ac:dyDescent="0.25"/>
  <cols>
    <col min="1" max="2" width="10.7109375" customWidth="1"/>
    <col min="3" max="3" width="30.7109375" customWidth="1"/>
    <col min="4" max="7" width="25.7109375" customWidth="1"/>
    <col min="8" max="8" width="30.7109375" customWidth="1"/>
    <col min="9" max="24" width="10.7109375" customWidth="1"/>
  </cols>
  <sheetData>
    <row r="1" spans="1:24" x14ac:dyDescent="0.25">
      <c r="A1" s="37" t="s">
        <v>0</v>
      </c>
      <c r="B1" s="38"/>
      <c r="C1" s="38"/>
      <c r="D1" s="1"/>
      <c r="E1" s="1"/>
      <c r="F1" s="1"/>
      <c r="G1" s="2"/>
      <c r="H1" s="3"/>
      <c r="I1" s="3"/>
      <c r="J1" s="3"/>
      <c r="K1" s="3"/>
      <c r="L1" s="3"/>
      <c r="M1" s="3"/>
      <c r="N1" s="3"/>
      <c r="O1" s="3"/>
      <c r="P1" s="3"/>
      <c r="Q1" s="3"/>
      <c r="R1" s="3"/>
      <c r="S1" s="3"/>
      <c r="T1" s="3"/>
      <c r="U1" s="4"/>
      <c r="V1" s="1"/>
      <c r="W1" s="1"/>
      <c r="X1" s="5"/>
    </row>
    <row r="2" spans="1:24" ht="20.100000000000001" customHeight="1" x14ac:dyDescent="0.25">
      <c r="A2" s="38" t="s">
        <v>1</v>
      </c>
      <c r="B2" s="38"/>
      <c r="C2" s="38"/>
      <c r="D2" s="1"/>
      <c r="E2" s="39" t="s">
        <v>2</v>
      </c>
      <c r="F2" s="40"/>
      <c r="G2" s="41" t="s">
        <v>3</v>
      </c>
      <c r="H2" s="38"/>
      <c r="I2" s="38"/>
      <c r="J2" s="38"/>
      <c r="K2" s="38"/>
      <c r="L2" s="38"/>
      <c r="M2" s="38"/>
      <c r="N2" s="38"/>
      <c r="O2" s="38"/>
      <c r="P2" s="38"/>
      <c r="Q2" s="38"/>
      <c r="R2" s="38"/>
      <c r="S2" s="38"/>
      <c r="T2" s="38"/>
      <c r="U2" s="42"/>
      <c r="V2" s="1"/>
      <c r="W2" s="1"/>
      <c r="X2" s="5"/>
    </row>
    <row r="3" spans="1:24" ht="30" customHeight="1" x14ac:dyDescent="0.25">
      <c r="A3" s="43" t="s">
        <v>4</v>
      </c>
      <c r="B3" s="38"/>
      <c r="C3" s="8">
        <v>0.6</v>
      </c>
      <c r="D3" s="1"/>
      <c r="E3" s="44" t="s">
        <v>5</v>
      </c>
      <c r="F3" s="42"/>
      <c r="G3" s="45" t="s">
        <v>6</v>
      </c>
      <c r="H3" s="38"/>
      <c r="I3" s="38"/>
      <c r="J3" s="38"/>
      <c r="K3" s="38"/>
      <c r="L3" s="38"/>
      <c r="M3" s="38"/>
      <c r="N3" s="38"/>
      <c r="O3" s="38"/>
      <c r="P3" s="38"/>
      <c r="Q3" s="38"/>
      <c r="R3" s="38"/>
      <c r="S3" s="38"/>
      <c r="T3" s="38"/>
      <c r="U3" s="42"/>
      <c r="V3" s="1"/>
      <c r="W3" s="1"/>
      <c r="X3" s="5"/>
    </row>
    <row r="4" spans="1:24" ht="30" customHeight="1" x14ac:dyDescent="0.25">
      <c r="A4" s="43" t="s">
        <v>7</v>
      </c>
      <c r="B4" s="38"/>
      <c r="C4" s="8">
        <v>0.4</v>
      </c>
      <c r="D4" s="1"/>
      <c r="E4" s="44" t="s">
        <v>8</v>
      </c>
      <c r="F4" s="42"/>
      <c r="G4" s="45" t="s">
        <v>9</v>
      </c>
      <c r="H4" s="38"/>
      <c r="I4" s="38"/>
      <c r="J4" s="38"/>
      <c r="K4" s="38"/>
      <c r="L4" s="38"/>
      <c r="M4" s="38"/>
      <c r="N4" s="38"/>
      <c r="O4" s="38"/>
      <c r="P4" s="38"/>
      <c r="Q4" s="38"/>
      <c r="R4" s="38"/>
      <c r="S4" s="38"/>
      <c r="T4" s="38"/>
      <c r="U4" s="42"/>
      <c r="V4" s="1"/>
      <c r="W4" s="1"/>
      <c r="X4" s="5"/>
    </row>
    <row r="5" spans="1:24" x14ac:dyDescent="0.25">
      <c r="A5" s="46" t="s">
        <v>10</v>
      </c>
      <c r="B5" s="38"/>
      <c r="C5" s="11" t="s">
        <v>11</v>
      </c>
      <c r="D5" s="1"/>
      <c r="E5" s="47" t="s">
        <v>12</v>
      </c>
      <c r="F5" s="48"/>
      <c r="G5" s="49" t="s">
        <v>13</v>
      </c>
      <c r="H5" s="38"/>
      <c r="I5" s="38"/>
      <c r="J5" s="38"/>
      <c r="K5" s="38"/>
      <c r="L5" s="38"/>
      <c r="M5" s="38"/>
      <c r="N5" s="38"/>
      <c r="O5" s="38"/>
      <c r="P5" s="38"/>
      <c r="Q5" s="38"/>
      <c r="R5" s="38"/>
      <c r="S5" s="38"/>
      <c r="T5" s="38"/>
      <c r="U5" s="42"/>
      <c r="V5" s="1"/>
      <c r="W5" s="1"/>
      <c r="X5" s="5"/>
    </row>
    <row r="6" spans="1:24" x14ac:dyDescent="0.25">
      <c r="A6" s="43" t="s">
        <v>14</v>
      </c>
      <c r="B6" s="38"/>
      <c r="C6" s="11" t="s">
        <v>15</v>
      </c>
      <c r="D6" s="1"/>
      <c r="E6" s="1"/>
      <c r="F6" s="1"/>
      <c r="G6" s="12"/>
      <c r="H6" s="14"/>
      <c r="I6" s="14"/>
      <c r="J6" s="14"/>
      <c r="K6" s="14"/>
      <c r="L6" s="14"/>
      <c r="M6" s="14"/>
      <c r="N6" s="14"/>
      <c r="O6" s="14"/>
      <c r="P6" s="14"/>
      <c r="Q6" s="14"/>
      <c r="R6" s="14"/>
      <c r="S6" s="14"/>
      <c r="T6" s="14"/>
      <c r="U6" s="13"/>
      <c r="V6" s="1"/>
      <c r="W6" s="1"/>
      <c r="X6" s="5"/>
    </row>
    <row r="7" spans="1:24" x14ac:dyDescent="0.25">
      <c r="A7" s="1"/>
      <c r="B7" s="1"/>
      <c r="C7" s="1"/>
      <c r="D7" s="1"/>
      <c r="E7" s="1"/>
      <c r="F7" s="1"/>
      <c r="G7" s="1"/>
      <c r="H7" s="1"/>
      <c r="I7" s="1"/>
      <c r="J7" s="1"/>
      <c r="K7" s="1"/>
      <c r="L7" s="1"/>
      <c r="M7" s="1"/>
      <c r="N7" s="1"/>
      <c r="O7" s="1"/>
      <c r="P7" s="1"/>
      <c r="Q7" s="1"/>
      <c r="R7" s="1"/>
      <c r="S7" s="1"/>
      <c r="T7" s="1"/>
      <c r="U7" s="1"/>
      <c r="V7" s="1"/>
      <c r="W7" s="1"/>
      <c r="X7" s="5"/>
    </row>
    <row r="8" spans="1:24" ht="30" customHeight="1" x14ac:dyDescent="0.25">
      <c r="A8" s="50" t="s">
        <v>16</v>
      </c>
      <c r="B8" s="51"/>
      <c r="C8" s="51"/>
      <c r="D8" s="51"/>
      <c r="E8" s="51"/>
      <c r="F8" s="51"/>
      <c r="G8" s="51"/>
      <c r="H8" s="51"/>
      <c r="I8" s="51"/>
      <c r="J8" s="51"/>
      <c r="K8" s="51"/>
      <c r="L8" s="51"/>
      <c r="M8" s="51"/>
      <c r="N8" s="51"/>
      <c r="O8" s="51"/>
      <c r="P8" s="51"/>
      <c r="Q8" s="51"/>
      <c r="R8" s="51"/>
      <c r="S8" s="51"/>
      <c r="T8" s="51"/>
      <c r="U8" s="51"/>
      <c r="V8" s="1"/>
      <c r="W8" s="1"/>
      <c r="X8" s="5"/>
    </row>
    <row r="9" spans="1:24" ht="30" customHeight="1" x14ac:dyDescent="0.25">
      <c r="A9" s="52" t="s">
        <v>17</v>
      </c>
      <c r="B9" s="53"/>
      <c r="C9" s="53"/>
      <c r="D9" s="53"/>
      <c r="E9" s="53"/>
      <c r="F9" s="53"/>
      <c r="G9" s="53"/>
      <c r="H9" s="53"/>
      <c r="I9" s="53"/>
      <c r="J9" s="53"/>
      <c r="K9" s="53"/>
      <c r="L9" s="53"/>
      <c r="M9" s="53"/>
      <c r="N9" s="53"/>
      <c r="O9" s="53"/>
      <c r="P9" s="53"/>
      <c r="Q9" s="53"/>
      <c r="R9" s="53"/>
      <c r="S9" s="53"/>
      <c r="T9" s="53"/>
      <c r="U9" s="40"/>
      <c r="V9" s="1"/>
      <c r="W9" s="1"/>
      <c r="X9" s="5"/>
    </row>
    <row r="10" spans="1:24" x14ac:dyDescent="0.25">
      <c r="A10" s="54" t="s">
        <v>18</v>
      </c>
      <c r="B10" s="38"/>
      <c r="C10" s="38"/>
      <c r="D10" s="38"/>
      <c r="E10" s="38"/>
      <c r="F10" s="38"/>
      <c r="G10" s="38"/>
      <c r="H10" s="38"/>
      <c r="I10" s="38"/>
      <c r="J10" s="38"/>
      <c r="K10" s="38"/>
      <c r="L10" s="38"/>
      <c r="M10" s="38"/>
      <c r="N10" s="38"/>
      <c r="O10" s="38"/>
      <c r="P10" s="38"/>
      <c r="Q10" s="38"/>
      <c r="R10" s="38"/>
      <c r="S10" s="38"/>
      <c r="T10" s="38"/>
      <c r="U10" s="42"/>
      <c r="V10" s="1"/>
      <c r="W10" s="1"/>
      <c r="X10" s="5"/>
    </row>
    <row r="11" spans="1:24" ht="30" x14ac:dyDescent="0.25">
      <c r="A11" s="9"/>
      <c r="B11" s="7" t="s">
        <v>19</v>
      </c>
      <c r="C11" s="7" t="s">
        <v>20</v>
      </c>
      <c r="D11" s="7" t="s">
        <v>21</v>
      </c>
      <c r="E11" s="7" t="s">
        <v>22</v>
      </c>
      <c r="F11" s="10" t="s">
        <v>23</v>
      </c>
      <c r="G11" s="55" t="s">
        <v>24</v>
      </c>
      <c r="H11" s="38"/>
      <c r="I11" s="38"/>
      <c r="J11" s="38"/>
      <c r="K11" s="38"/>
      <c r="L11" s="38"/>
      <c r="M11" s="38"/>
      <c r="N11" s="38"/>
      <c r="O11" s="38"/>
      <c r="P11" s="38"/>
      <c r="Q11" s="38"/>
      <c r="R11" s="38"/>
      <c r="S11" s="38"/>
      <c r="T11" s="38"/>
      <c r="U11" s="42"/>
      <c r="V11" s="1"/>
      <c r="W11" s="1"/>
      <c r="X11" s="5"/>
    </row>
    <row r="12" spans="1:24" x14ac:dyDescent="0.25">
      <c r="A12" s="9"/>
      <c r="B12" s="11"/>
      <c r="C12" s="11"/>
      <c r="D12" s="11"/>
      <c r="E12" s="11"/>
      <c r="F12" s="11"/>
      <c r="G12" s="15" t="s">
        <v>25</v>
      </c>
      <c r="H12" s="15" t="s">
        <v>26</v>
      </c>
      <c r="I12" s="15" t="s">
        <v>27</v>
      </c>
      <c r="J12" s="15" t="s">
        <v>28</v>
      </c>
      <c r="K12" s="15" t="s">
        <v>29</v>
      </c>
      <c r="L12" s="15" t="s">
        <v>30</v>
      </c>
      <c r="M12" s="15" t="s">
        <v>31</v>
      </c>
      <c r="N12" s="15" t="s">
        <v>32</v>
      </c>
      <c r="O12" s="15" t="s">
        <v>33</v>
      </c>
      <c r="P12" s="15" t="s">
        <v>34</v>
      </c>
      <c r="Q12" s="15" t="s">
        <v>35</v>
      </c>
      <c r="R12" s="15" t="s">
        <v>36</v>
      </c>
      <c r="S12" s="15" t="s">
        <v>37</v>
      </c>
      <c r="T12" s="15" t="s">
        <v>38</v>
      </c>
      <c r="U12" s="16" t="s">
        <v>39</v>
      </c>
      <c r="V12" s="1"/>
      <c r="W12" s="1"/>
      <c r="X12" s="5"/>
    </row>
    <row r="13" spans="1:24" x14ac:dyDescent="0.25">
      <c r="A13" s="9"/>
      <c r="B13" s="11">
        <v>1</v>
      </c>
      <c r="C13" s="8">
        <v>0.15</v>
      </c>
      <c r="D13" s="11" t="s">
        <v>40</v>
      </c>
      <c r="E13" s="11" t="s">
        <v>41</v>
      </c>
      <c r="F13" s="11">
        <v>15</v>
      </c>
      <c r="G13" s="17"/>
      <c r="H13" s="17"/>
      <c r="I13" s="17"/>
      <c r="J13" s="17"/>
      <c r="K13" s="17"/>
      <c r="L13" s="17"/>
      <c r="M13" s="17"/>
      <c r="N13" s="17"/>
      <c r="O13" s="17"/>
      <c r="P13" s="17"/>
      <c r="Q13" s="17"/>
      <c r="R13" s="17"/>
      <c r="S13" s="17"/>
      <c r="T13" s="17"/>
      <c r="U13" s="18"/>
      <c r="V13" s="1"/>
      <c r="W13" s="1"/>
      <c r="X13" s="5"/>
    </row>
    <row r="14" spans="1:24" x14ac:dyDescent="0.25">
      <c r="A14" s="9"/>
      <c r="B14" s="11">
        <v>2</v>
      </c>
      <c r="C14" s="8">
        <v>0.2</v>
      </c>
      <c r="D14" s="11" t="s">
        <v>42</v>
      </c>
      <c r="E14" s="11" t="s">
        <v>41</v>
      </c>
      <c r="F14" s="11">
        <v>20</v>
      </c>
      <c r="G14" s="17"/>
      <c r="H14" s="17"/>
      <c r="I14" s="17"/>
      <c r="J14" s="17"/>
      <c r="K14" s="17"/>
      <c r="L14" s="17"/>
      <c r="M14" s="17"/>
      <c r="N14" s="17"/>
      <c r="O14" s="17"/>
      <c r="P14" s="17"/>
      <c r="Q14" s="17"/>
      <c r="R14" s="17"/>
      <c r="S14" s="17"/>
      <c r="T14" s="17"/>
      <c r="U14" s="18"/>
      <c r="V14" s="1"/>
      <c r="W14" s="1"/>
      <c r="X14" s="5"/>
    </row>
    <row r="15" spans="1:24" x14ac:dyDescent="0.25">
      <c r="A15" s="9"/>
      <c r="B15" s="11">
        <v>3</v>
      </c>
      <c r="C15" s="8">
        <v>0.25</v>
      </c>
      <c r="D15" s="11" t="s">
        <v>43</v>
      </c>
      <c r="E15" s="11" t="s">
        <v>41</v>
      </c>
      <c r="F15" s="11">
        <v>25</v>
      </c>
      <c r="G15" s="17"/>
      <c r="H15" s="17"/>
      <c r="I15" s="17"/>
      <c r="J15" s="17"/>
      <c r="K15" s="17"/>
      <c r="L15" s="17"/>
      <c r="M15" s="17"/>
      <c r="N15" s="17"/>
      <c r="O15" s="17"/>
      <c r="P15" s="17"/>
      <c r="Q15" s="17"/>
      <c r="R15" s="17"/>
      <c r="S15" s="17"/>
      <c r="T15" s="17"/>
      <c r="U15" s="18"/>
      <c r="V15" s="1"/>
      <c r="W15" s="1"/>
      <c r="X15" s="5"/>
    </row>
    <row r="16" spans="1:24" x14ac:dyDescent="0.25">
      <c r="A16" s="9"/>
      <c r="B16" s="11">
        <v>4</v>
      </c>
      <c r="C16" s="8">
        <v>0.2</v>
      </c>
      <c r="D16" s="11" t="s">
        <v>44</v>
      </c>
      <c r="E16" s="11" t="s">
        <v>41</v>
      </c>
      <c r="F16" s="11">
        <v>20</v>
      </c>
      <c r="G16" s="17"/>
      <c r="H16" s="17"/>
      <c r="I16" s="17"/>
      <c r="J16" s="17"/>
      <c r="K16" s="17"/>
      <c r="L16" s="17"/>
      <c r="M16" s="17"/>
      <c r="N16" s="17"/>
      <c r="O16" s="17"/>
      <c r="P16" s="17"/>
      <c r="Q16" s="17"/>
      <c r="R16" s="17"/>
      <c r="S16" s="17"/>
      <c r="T16" s="17"/>
      <c r="U16" s="18"/>
      <c r="V16" s="1"/>
      <c r="W16" s="1"/>
      <c r="X16" s="5"/>
    </row>
    <row r="17" spans="1:24" x14ac:dyDescent="0.25">
      <c r="A17" s="9"/>
      <c r="B17" s="11">
        <v>5</v>
      </c>
      <c r="C17" s="8">
        <v>0.2</v>
      </c>
      <c r="D17" s="11" t="s">
        <v>45</v>
      </c>
      <c r="E17" s="11" t="s">
        <v>41</v>
      </c>
      <c r="F17" s="11">
        <v>20</v>
      </c>
      <c r="G17" s="17"/>
      <c r="H17" s="17"/>
      <c r="I17" s="17"/>
      <c r="J17" s="17"/>
      <c r="K17" s="17"/>
      <c r="L17" s="17"/>
      <c r="M17" s="17"/>
      <c r="N17" s="17"/>
      <c r="O17" s="17"/>
      <c r="P17" s="17"/>
      <c r="Q17" s="17"/>
      <c r="R17" s="17"/>
      <c r="S17" s="17"/>
      <c r="T17" s="17"/>
      <c r="U17" s="18"/>
      <c r="V17" s="1"/>
      <c r="W17" s="1"/>
      <c r="X17" s="5"/>
    </row>
    <row r="18" spans="1:24" x14ac:dyDescent="0.25">
      <c r="A18" s="9"/>
      <c r="B18" s="1" t="s">
        <v>46</v>
      </c>
      <c r="C18" s="19">
        <f>SUM(C13:C17)</f>
        <v>1</v>
      </c>
      <c r="D18" s="1"/>
      <c r="E18" s="1"/>
      <c r="F18" s="1"/>
      <c r="G18" s="1"/>
      <c r="H18" s="1"/>
      <c r="I18" s="1"/>
      <c r="J18" s="1"/>
      <c r="K18" s="1"/>
      <c r="L18" s="1"/>
      <c r="M18" s="1"/>
      <c r="N18" s="1"/>
      <c r="O18" s="1"/>
      <c r="P18" s="1"/>
      <c r="Q18" s="1"/>
      <c r="R18" s="1"/>
      <c r="S18" s="1"/>
      <c r="T18" s="1"/>
      <c r="U18" s="6"/>
      <c r="V18" s="1"/>
      <c r="W18" s="1"/>
      <c r="X18" s="5"/>
    </row>
    <row r="19" spans="1:24" x14ac:dyDescent="0.25">
      <c r="A19" s="9"/>
      <c r="B19" s="1"/>
      <c r="C19" s="1"/>
      <c r="D19" s="1"/>
      <c r="E19" s="1"/>
      <c r="F19" s="1"/>
      <c r="G19" s="1"/>
      <c r="H19" s="1"/>
      <c r="I19" s="1"/>
      <c r="J19" s="1"/>
      <c r="K19" s="1"/>
      <c r="L19" s="1"/>
      <c r="M19" s="1"/>
      <c r="N19" s="1"/>
      <c r="O19" s="1"/>
      <c r="P19" s="1"/>
      <c r="Q19" s="1"/>
      <c r="R19" s="1"/>
      <c r="S19" s="1"/>
      <c r="T19" s="1"/>
      <c r="U19" s="6"/>
      <c r="V19" s="1"/>
      <c r="W19" s="1"/>
      <c r="X19" s="5"/>
    </row>
    <row r="20" spans="1:24" x14ac:dyDescent="0.25">
      <c r="A20" s="9"/>
      <c r="B20" s="1"/>
      <c r="C20" s="1"/>
      <c r="D20" s="1"/>
      <c r="E20" s="1"/>
      <c r="F20" s="1"/>
      <c r="G20" s="1"/>
      <c r="H20" s="1"/>
      <c r="I20" s="1"/>
      <c r="J20" s="1"/>
      <c r="K20" s="1"/>
      <c r="L20" s="1"/>
      <c r="M20" s="1"/>
      <c r="N20" s="1"/>
      <c r="O20" s="1"/>
      <c r="P20" s="1"/>
      <c r="Q20" s="1"/>
      <c r="R20" s="1"/>
      <c r="S20" s="1"/>
      <c r="T20" s="1"/>
      <c r="U20" s="6"/>
      <c r="V20" s="1"/>
      <c r="W20" s="1"/>
      <c r="X20" s="5"/>
    </row>
    <row r="21" spans="1:24" x14ac:dyDescent="0.25">
      <c r="A21" s="1"/>
      <c r="B21" s="1"/>
      <c r="C21" s="1"/>
      <c r="D21" s="1"/>
      <c r="E21" s="1"/>
      <c r="F21" s="1"/>
      <c r="G21" s="1"/>
      <c r="H21" s="1"/>
      <c r="I21" s="1"/>
      <c r="J21" s="1"/>
      <c r="K21" s="1"/>
      <c r="L21" s="1"/>
      <c r="M21" s="1"/>
      <c r="N21" s="1"/>
      <c r="O21" s="1"/>
      <c r="P21" s="1"/>
      <c r="Q21" s="1"/>
      <c r="R21" s="1"/>
      <c r="S21" s="1"/>
      <c r="T21" s="1"/>
      <c r="U21" s="1"/>
      <c r="V21" s="1"/>
      <c r="W21" s="1"/>
      <c r="X21" s="5"/>
    </row>
    <row r="22" spans="1:24" hidden="1" x14ac:dyDescent="0.25">
      <c r="A22" s="1"/>
      <c r="B22" s="1"/>
      <c r="C22" s="26">
        <f>SUM(C29:C32)</f>
        <v>4</v>
      </c>
      <c r="D22" s="1"/>
      <c r="E22" s="1"/>
      <c r="F22" s="1"/>
      <c r="G22" s="1"/>
      <c r="H22" s="1"/>
      <c r="I22" s="1"/>
      <c r="J22" s="1"/>
      <c r="K22" s="1"/>
      <c r="L22" s="1"/>
      <c r="M22" s="1"/>
      <c r="N22" s="1"/>
      <c r="O22" s="1"/>
      <c r="P22" s="1"/>
      <c r="Q22" s="1"/>
      <c r="R22" s="1"/>
      <c r="S22" s="1"/>
      <c r="T22" s="1"/>
      <c r="U22" s="1"/>
      <c r="V22" s="1"/>
      <c r="W22" s="1"/>
      <c r="X22" s="5"/>
    </row>
    <row r="23" spans="1:24" x14ac:dyDescent="0.25">
      <c r="A23" s="1"/>
      <c r="B23" s="1"/>
      <c r="C23" s="1"/>
      <c r="D23" s="1"/>
      <c r="E23" s="1"/>
      <c r="F23" s="1"/>
      <c r="G23" s="1"/>
      <c r="H23" s="1"/>
      <c r="I23" s="1"/>
      <c r="J23" s="1"/>
      <c r="K23" s="1"/>
      <c r="L23" s="1"/>
      <c r="M23" s="1"/>
      <c r="N23" s="1"/>
      <c r="O23" s="1"/>
      <c r="P23" s="1"/>
      <c r="Q23" s="1"/>
      <c r="R23" s="1"/>
      <c r="S23" s="1"/>
      <c r="T23" s="1"/>
      <c r="U23" s="1"/>
      <c r="V23" s="1"/>
      <c r="W23" s="1"/>
      <c r="X23" s="5"/>
    </row>
    <row r="24" spans="1:24" x14ac:dyDescent="0.25">
      <c r="A24" s="56" t="s">
        <v>47</v>
      </c>
      <c r="B24" s="38"/>
      <c r="C24" s="38"/>
      <c r="D24" s="38"/>
      <c r="E24" s="38"/>
      <c r="F24" s="38"/>
      <c r="G24" s="38"/>
      <c r="H24" s="38"/>
      <c r="I24" s="38"/>
      <c r="J24" s="38"/>
      <c r="K24" s="38"/>
      <c r="L24" s="38"/>
      <c r="M24" s="38"/>
      <c r="N24" s="38"/>
      <c r="O24" s="38"/>
      <c r="P24" s="38"/>
      <c r="Q24" s="38"/>
      <c r="R24" s="38"/>
      <c r="S24" s="38"/>
      <c r="T24" s="38"/>
      <c r="U24" s="38"/>
      <c r="V24" s="1"/>
      <c r="W24" s="1"/>
      <c r="X24" s="5"/>
    </row>
    <row r="25" spans="1:24" x14ac:dyDescent="0.25">
      <c r="A25" s="57" t="s">
        <v>11</v>
      </c>
      <c r="B25" s="53"/>
      <c r="C25" s="53"/>
      <c r="D25" s="53"/>
      <c r="E25" s="53"/>
      <c r="F25" s="53"/>
      <c r="G25" s="53"/>
      <c r="H25" s="53"/>
      <c r="I25" s="53"/>
      <c r="J25" s="53"/>
      <c r="K25" s="53"/>
      <c r="L25" s="53"/>
      <c r="M25" s="53"/>
      <c r="N25" s="53"/>
      <c r="O25" s="53"/>
      <c r="P25" s="53"/>
      <c r="Q25" s="53"/>
      <c r="R25" s="53"/>
      <c r="S25" s="53"/>
      <c r="T25" s="53"/>
      <c r="U25" s="53"/>
      <c r="V25" s="53"/>
      <c r="W25" s="40"/>
      <c r="X25" s="5"/>
    </row>
    <row r="26" spans="1:24" x14ac:dyDescent="0.25">
      <c r="A26" s="58" t="s">
        <v>48</v>
      </c>
      <c r="B26" s="38"/>
      <c r="C26" s="38"/>
      <c r="D26" s="38"/>
      <c r="E26" s="38"/>
      <c r="F26" s="38"/>
      <c r="G26" s="38"/>
      <c r="H26" s="38"/>
      <c r="I26" s="38"/>
      <c r="J26" s="38"/>
      <c r="K26" s="38"/>
      <c r="L26" s="38"/>
      <c r="M26" s="38"/>
      <c r="N26" s="38"/>
      <c r="O26" s="38"/>
      <c r="P26" s="38"/>
      <c r="Q26" s="38"/>
      <c r="R26" s="38"/>
      <c r="S26" s="38"/>
      <c r="T26" s="38"/>
      <c r="U26" s="38"/>
      <c r="V26" s="38"/>
      <c r="W26" s="42"/>
      <c r="X26" s="5"/>
    </row>
    <row r="27" spans="1:24" x14ac:dyDescent="0.25">
      <c r="A27" s="35" t="s">
        <v>67</v>
      </c>
      <c r="B27" s="1"/>
      <c r="C27" s="1"/>
      <c r="D27" s="1"/>
      <c r="E27" s="1"/>
      <c r="F27" s="1"/>
      <c r="G27" s="1"/>
      <c r="H27" s="1"/>
      <c r="I27" s="1"/>
      <c r="J27" s="1"/>
      <c r="K27" s="1"/>
      <c r="L27" s="1"/>
      <c r="M27" s="1"/>
      <c r="N27" s="1"/>
      <c r="O27" s="1"/>
      <c r="P27" s="1"/>
      <c r="Q27" s="1"/>
      <c r="R27" s="1"/>
      <c r="S27" s="1"/>
      <c r="T27" s="1"/>
      <c r="U27" s="1"/>
      <c r="V27" s="1"/>
      <c r="W27" s="6"/>
      <c r="X27" s="5"/>
    </row>
    <row r="28" spans="1:24" x14ac:dyDescent="0.25">
      <c r="A28" s="9"/>
      <c r="B28" s="27" t="s">
        <v>19</v>
      </c>
      <c r="C28" s="28" t="s">
        <v>49</v>
      </c>
      <c r="D28" s="27" t="s">
        <v>50</v>
      </c>
      <c r="E28" s="27" t="s">
        <v>51</v>
      </c>
      <c r="F28" s="27" t="s">
        <v>52</v>
      </c>
      <c r="G28" s="27" t="s">
        <v>20</v>
      </c>
      <c r="H28" s="27" t="s">
        <v>69</v>
      </c>
      <c r="I28" s="15" t="s">
        <v>25</v>
      </c>
      <c r="J28" s="15" t="s">
        <v>26</v>
      </c>
      <c r="K28" s="15" t="s">
        <v>27</v>
      </c>
      <c r="L28" s="15" t="s">
        <v>28</v>
      </c>
      <c r="M28" s="15" t="s">
        <v>29</v>
      </c>
      <c r="N28" s="15" t="s">
        <v>30</v>
      </c>
      <c r="O28" s="15" t="s">
        <v>31</v>
      </c>
      <c r="P28" s="15" t="s">
        <v>32</v>
      </c>
      <c r="Q28" s="15" t="s">
        <v>33</v>
      </c>
      <c r="R28" s="15" t="s">
        <v>34</v>
      </c>
      <c r="S28" s="15" t="s">
        <v>35</v>
      </c>
      <c r="T28" s="15" t="s">
        <v>36</v>
      </c>
      <c r="U28" s="15" t="s">
        <v>37</v>
      </c>
      <c r="V28" s="15" t="s">
        <v>38</v>
      </c>
      <c r="W28" s="16" t="s">
        <v>39</v>
      </c>
      <c r="X28" s="5"/>
    </row>
    <row r="29" spans="1:24" x14ac:dyDescent="0.25">
      <c r="A29" s="9"/>
      <c r="B29" s="29">
        <v>1</v>
      </c>
      <c r="C29" s="29">
        <v>1</v>
      </c>
      <c r="D29" s="29" t="s">
        <v>11</v>
      </c>
      <c r="E29" s="29" t="s">
        <v>53</v>
      </c>
      <c r="F29" s="29" t="s">
        <v>62</v>
      </c>
      <c r="G29" s="36">
        <v>0.4</v>
      </c>
      <c r="H29" s="29"/>
      <c r="I29" s="17"/>
      <c r="J29" s="17"/>
      <c r="K29" s="17"/>
      <c r="L29" s="17"/>
      <c r="M29" s="17"/>
      <c r="N29" s="17"/>
      <c r="O29" s="17"/>
      <c r="P29" s="17"/>
      <c r="Q29" s="17"/>
      <c r="R29" s="17"/>
      <c r="S29" s="17"/>
      <c r="T29" s="17"/>
      <c r="U29" s="17"/>
      <c r="V29" s="17"/>
      <c r="W29" s="18"/>
      <c r="X29" s="5"/>
    </row>
    <row r="30" spans="1:24" x14ac:dyDescent="0.25">
      <c r="A30" s="9"/>
      <c r="B30" s="29">
        <v>2</v>
      </c>
      <c r="C30" s="29">
        <v>1</v>
      </c>
      <c r="D30" s="29" t="s">
        <v>11</v>
      </c>
      <c r="E30" s="29" t="s">
        <v>54</v>
      </c>
      <c r="F30" s="29" t="s">
        <v>63</v>
      </c>
      <c r="G30" s="36">
        <v>0.15</v>
      </c>
      <c r="H30" s="29"/>
      <c r="I30" s="17"/>
      <c r="J30" s="17"/>
      <c r="K30" s="17"/>
      <c r="L30" s="17"/>
      <c r="M30" s="17"/>
      <c r="N30" s="17"/>
      <c r="O30" s="17"/>
      <c r="P30" s="17"/>
      <c r="Q30" s="17"/>
      <c r="R30" s="17"/>
      <c r="S30" s="17"/>
      <c r="T30" s="17"/>
      <c r="U30" s="17"/>
      <c r="V30" s="17"/>
      <c r="W30" s="18"/>
      <c r="X30" s="5"/>
    </row>
    <row r="31" spans="1:24" x14ac:dyDescent="0.25">
      <c r="A31" s="9"/>
      <c r="B31" s="29">
        <v>3</v>
      </c>
      <c r="C31" s="29">
        <v>1</v>
      </c>
      <c r="D31" s="29" t="s">
        <v>11</v>
      </c>
      <c r="E31" s="29" t="s">
        <v>55</v>
      </c>
      <c r="F31" s="29" t="s">
        <v>64</v>
      </c>
      <c r="G31" s="36">
        <v>0.1</v>
      </c>
      <c r="H31" s="29"/>
      <c r="I31" s="17"/>
      <c r="J31" s="17"/>
      <c r="K31" s="17"/>
      <c r="L31" s="17"/>
      <c r="M31" s="17"/>
      <c r="N31" s="17"/>
      <c r="O31" s="17"/>
      <c r="P31" s="17"/>
      <c r="Q31" s="17"/>
      <c r="R31" s="17"/>
      <c r="S31" s="17"/>
      <c r="T31" s="17"/>
      <c r="U31" s="17"/>
      <c r="V31" s="17"/>
      <c r="W31" s="18"/>
      <c r="X31" s="5"/>
    </row>
    <row r="32" spans="1:24" x14ac:dyDescent="0.25">
      <c r="A32" s="9"/>
      <c r="B32" s="29">
        <v>4</v>
      </c>
      <c r="C32" s="29">
        <v>1</v>
      </c>
      <c r="D32" s="29" t="s">
        <v>11</v>
      </c>
      <c r="E32" s="29" t="s">
        <v>56</v>
      </c>
      <c r="F32" s="29"/>
      <c r="G32" s="36">
        <v>0.05</v>
      </c>
      <c r="H32" s="29"/>
      <c r="I32" s="17"/>
      <c r="J32" s="17"/>
      <c r="K32" s="17"/>
      <c r="L32" s="17"/>
      <c r="M32" s="17"/>
      <c r="N32" s="17"/>
      <c r="O32" s="17"/>
      <c r="P32" s="17"/>
      <c r="Q32" s="17"/>
      <c r="R32" s="17"/>
      <c r="S32" s="17"/>
      <c r="T32" s="17"/>
      <c r="U32" s="17"/>
      <c r="V32" s="17"/>
      <c r="W32" s="18"/>
      <c r="X32" s="5"/>
    </row>
    <row r="33" spans="1:24" x14ac:dyDescent="0.25">
      <c r="A33" s="12"/>
      <c r="B33" s="14"/>
      <c r="C33" s="30">
        <v>0.7</v>
      </c>
      <c r="D33" s="14"/>
      <c r="E33" s="14"/>
      <c r="F33" s="14"/>
      <c r="G33" s="14" t="s">
        <v>57</v>
      </c>
      <c r="H33" s="31">
        <f>IFERROR(SUMPRODUCT(H29:H32,C29:C32), "")</f>
        <v>0</v>
      </c>
      <c r="I33" s="24">
        <f t="shared" ref="I33:W33" si="0">IFERROR(SUMPRODUCT(I29:I32,$C$29:$C$32), "")</f>
        <v>0</v>
      </c>
      <c r="J33" s="24">
        <f t="shared" si="0"/>
        <v>0</v>
      </c>
      <c r="K33" s="24">
        <f t="shared" si="0"/>
        <v>0</v>
      </c>
      <c r="L33" s="24">
        <f t="shared" si="0"/>
        <v>0</v>
      </c>
      <c r="M33" s="24">
        <f t="shared" si="0"/>
        <v>0</v>
      </c>
      <c r="N33" s="24">
        <f t="shared" si="0"/>
        <v>0</v>
      </c>
      <c r="O33" s="24">
        <f t="shared" si="0"/>
        <v>0</v>
      </c>
      <c r="P33" s="24">
        <f t="shared" si="0"/>
        <v>0</v>
      </c>
      <c r="Q33" s="24">
        <f t="shared" si="0"/>
        <v>0</v>
      </c>
      <c r="R33" s="24">
        <f t="shared" si="0"/>
        <v>0</v>
      </c>
      <c r="S33" s="24">
        <f t="shared" si="0"/>
        <v>0</v>
      </c>
      <c r="T33" s="24">
        <f t="shared" si="0"/>
        <v>0</v>
      </c>
      <c r="U33" s="24">
        <f t="shared" si="0"/>
        <v>0</v>
      </c>
      <c r="V33" s="24">
        <f t="shared" si="0"/>
        <v>0</v>
      </c>
      <c r="W33" s="25">
        <f t="shared" si="0"/>
        <v>0</v>
      </c>
      <c r="X33" s="5"/>
    </row>
    <row r="34" spans="1:24" x14ac:dyDescent="0.25">
      <c r="A34" s="35" t="s">
        <v>68</v>
      </c>
      <c r="B34" s="1"/>
      <c r="C34" s="1"/>
      <c r="D34" s="1"/>
      <c r="E34" s="1"/>
      <c r="F34" s="1"/>
      <c r="G34" s="1"/>
      <c r="H34" s="1"/>
      <c r="I34" s="1"/>
      <c r="J34" s="1"/>
      <c r="K34" s="1"/>
      <c r="L34" s="1"/>
      <c r="M34" s="1"/>
      <c r="N34" s="1"/>
      <c r="O34" s="1"/>
      <c r="P34" s="1"/>
      <c r="Q34" s="1"/>
      <c r="R34" s="1"/>
      <c r="S34" s="1"/>
      <c r="T34" s="1"/>
      <c r="U34" s="1"/>
      <c r="V34" s="1"/>
      <c r="W34" s="6"/>
      <c r="X34" s="5"/>
    </row>
    <row r="35" spans="1:24" x14ac:dyDescent="0.25">
      <c r="A35" s="9"/>
      <c r="B35" s="27" t="s">
        <v>19</v>
      </c>
      <c r="C35" s="28" t="s">
        <v>49</v>
      </c>
      <c r="D35" s="27" t="s">
        <v>50</v>
      </c>
      <c r="E35" s="27" t="s">
        <v>51</v>
      </c>
      <c r="F35" s="27" t="s">
        <v>52</v>
      </c>
      <c r="G35" s="27" t="s">
        <v>20</v>
      </c>
      <c r="H35" s="27" t="s">
        <v>69</v>
      </c>
      <c r="I35" s="15" t="s">
        <v>25</v>
      </c>
      <c r="J35" s="15" t="s">
        <v>26</v>
      </c>
      <c r="K35" s="15" t="s">
        <v>27</v>
      </c>
      <c r="L35" s="15" t="s">
        <v>28</v>
      </c>
      <c r="M35" s="15" t="s">
        <v>29</v>
      </c>
      <c r="N35" s="15" t="s">
        <v>30</v>
      </c>
      <c r="O35" s="15" t="s">
        <v>31</v>
      </c>
      <c r="P35" s="15" t="s">
        <v>32</v>
      </c>
      <c r="Q35" s="15" t="s">
        <v>33</v>
      </c>
      <c r="R35" s="15" t="s">
        <v>34</v>
      </c>
      <c r="S35" s="15" t="s">
        <v>35</v>
      </c>
      <c r="T35" s="15" t="s">
        <v>36</v>
      </c>
      <c r="U35" s="15" t="s">
        <v>37</v>
      </c>
      <c r="V35" s="15" t="s">
        <v>38</v>
      </c>
      <c r="W35" s="16" t="s">
        <v>39</v>
      </c>
      <c r="X35" s="5"/>
    </row>
    <row r="36" spans="1:24" x14ac:dyDescent="0.25">
      <c r="A36" s="9"/>
      <c r="B36" s="29">
        <v>1</v>
      </c>
      <c r="C36" s="29">
        <v>1</v>
      </c>
      <c r="D36" s="29" t="s">
        <v>11</v>
      </c>
      <c r="E36" s="29" t="s">
        <v>53</v>
      </c>
      <c r="F36" s="29" t="s">
        <v>65</v>
      </c>
      <c r="G36" s="36">
        <v>0.15</v>
      </c>
      <c r="H36" s="29"/>
      <c r="I36" s="17"/>
      <c r="J36" s="17"/>
      <c r="K36" s="17"/>
      <c r="L36" s="17"/>
      <c r="M36" s="17"/>
      <c r="N36" s="17"/>
      <c r="O36" s="17"/>
      <c r="P36" s="17"/>
      <c r="Q36" s="17"/>
      <c r="R36" s="17"/>
      <c r="S36" s="17"/>
      <c r="T36" s="17"/>
      <c r="U36" s="17"/>
      <c r="V36" s="17"/>
      <c r="W36" s="18"/>
      <c r="X36" s="5"/>
    </row>
    <row r="37" spans="1:24" x14ac:dyDescent="0.25">
      <c r="A37" s="9"/>
      <c r="B37" s="29">
        <v>2</v>
      </c>
      <c r="C37" s="29">
        <v>1</v>
      </c>
      <c r="D37" s="29" t="s">
        <v>11</v>
      </c>
      <c r="E37" s="29" t="s">
        <v>54</v>
      </c>
      <c r="F37" s="29" t="s">
        <v>66</v>
      </c>
      <c r="G37" s="36">
        <v>0.1</v>
      </c>
      <c r="H37" s="29"/>
      <c r="I37" s="17"/>
      <c r="J37" s="17"/>
      <c r="K37" s="17"/>
      <c r="L37" s="17"/>
      <c r="M37" s="17"/>
      <c r="N37" s="17"/>
      <c r="O37" s="17"/>
      <c r="P37" s="17"/>
      <c r="Q37" s="17"/>
      <c r="R37" s="17"/>
      <c r="S37" s="17"/>
      <c r="T37" s="17"/>
      <c r="U37" s="17"/>
      <c r="V37" s="17"/>
      <c r="W37" s="18"/>
      <c r="X37" s="5"/>
    </row>
    <row r="38" spans="1:24" x14ac:dyDescent="0.25">
      <c r="A38" s="9"/>
      <c r="B38" s="29">
        <v>4</v>
      </c>
      <c r="C38" s="29">
        <v>1</v>
      </c>
      <c r="D38" s="29" t="s">
        <v>11</v>
      </c>
      <c r="E38" s="29" t="s">
        <v>56</v>
      </c>
      <c r="F38" s="29"/>
      <c r="G38" s="36">
        <v>0.05</v>
      </c>
      <c r="H38" s="29"/>
      <c r="I38" s="17"/>
      <c r="J38" s="17"/>
      <c r="K38" s="17"/>
      <c r="L38" s="17"/>
      <c r="M38" s="17"/>
      <c r="N38" s="17"/>
      <c r="O38" s="17"/>
      <c r="P38" s="17"/>
      <c r="Q38" s="17"/>
      <c r="R38" s="17"/>
      <c r="S38" s="17"/>
      <c r="T38" s="17"/>
      <c r="U38" s="17"/>
      <c r="V38" s="17"/>
      <c r="W38" s="18"/>
      <c r="X38" s="5"/>
    </row>
    <row r="39" spans="1:24" x14ac:dyDescent="0.25">
      <c r="A39" s="12"/>
      <c r="B39" s="14"/>
      <c r="C39" s="30">
        <v>0.3</v>
      </c>
      <c r="D39" s="14"/>
      <c r="E39" s="14"/>
      <c r="F39" s="14"/>
      <c r="G39" s="14" t="s">
        <v>57</v>
      </c>
      <c r="H39" s="31">
        <f>IFERROR(SUMPRODUCT(H36:H38,C36:C38), "")</f>
        <v>0</v>
      </c>
      <c r="I39" s="24" t="str">
        <f t="shared" ref="I39:W39" si="1">IFERROR(SUMPRODUCT(I36:I38,$C$29:$C$32), "")</f>
        <v/>
      </c>
      <c r="J39" s="24" t="str">
        <f t="shared" si="1"/>
        <v/>
      </c>
      <c r="K39" s="24" t="str">
        <f t="shared" si="1"/>
        <v/>
      </c>
      <c r="L39" s="24" t="str">
        <f t="shared" si="1"/>
        <v/>
      </c>
      <c r="M39" s="24" t="str">
        <f t="shared" si="1"/>
        <v/>
      </c>
      <c r="N39" s="24" t="str">
        <f t="shared" si="1"/>
        <v/>
      </c>
      <c r="O39" s="24" t="str">
        <f t="shared" si="1"/>
        <v/>
      </c>
      <c r="P39" s="24" t="str">
        <f t="shared" si="1"/>
        <v/>
      </c>
      <c r="Q39" s="24" t="str">
        <f t="shared" si="1"/>
        <v/>
      </c>
      <c r="R39" s="24" t="str">
        <f t="shared" si="1"/>
        <v/>
      </c>
      <c r="S39" s="24" t="str">
        <f t="shared" si="1"/>
        <v/>
      </c>
      <c r="T39" s="24" t="str">
        <f t="shared" si="1"/>
        <v/>
      </c>
      <c r="U39" s="24" t="str">
        <f t="shared" si="1"/>
        <v/>
      </c>
      <c r="V39" s="24" t="str">
        <f t="shared" si="1"/>
        <v/>
      </c>
      <c r="W39" s="25" t="str">
        <f t="shared" si="1"/>
        <v/>
      </c>
      <c r="X39" s="5"/>
    </row>
    <row r="40" spans="1:24" x14ac:dyDescent="0.25">
      <c r="A40" s="1"/>
      <c r="B40" s="1"/>
      <c r="C40" s="1"/>
      <c r="D40" s="1"/>
      <c r="E40" s="1"/>
      <c r="F40" s="1"/>
      <c r="G40" s="1"/>
      <c r="H40" s="32"/>
      <c r="I40" s="20" t="s">
        <v>25</v>
      </c>
      <c r="J40" s="20" t="s">
        <v>26</v>
      </c>
      <c r="K40" s="20" t="s">
        <v>27</v>
      </c>
      <c r="L40" s="20" t="s">
        <v>28</v>
      </c>
      <c r="M40" s="20" t="s">
        <v>29</v>
      </c>
      <c r="N40" s="20" t="s">
        <v>30</v>
      </c>
      <c r="O40" s="20" t="s">
        <v>31</v>
      </c>
      <c r="P40" s="20" t="s">
        <v>32</v>
      </c>
      <c r="Q40" s="20" t="s">
        <v>33</v>
      </c>
      <c r="R40" s="20" t="s">
        <v>34</v>
      </c>
      <c r="S40" s="20" t="s">
        <v>35</v>
      </c>
      <c r="T40" s="20" t="s">
        <v>36</v>
      </c>
      <c r="U40" s="20" t="s">
        <v>37</v>
      </c>
      <c r="V40" s="20" t="s">
        <v>38</v>
      </c>
      <c r="W40" s="21" t="s">
        <v>39</v>
      </c>
      <c r="X40" s="5"/>
    </row>
    <row r="41" spans="1:24" x14ac:dyDescent="0.25">
      <c r="A41" s="1"/>
      <c r="B41" s="1"/>
      <c r="C41" s="1"/>
      <c r="D41" s="1"/>
      <c r="E41" s="1"/>
      <c r="F41" s="1"/>
      <c r="G41" s="1"/>
      <c r="H41" s="33" t="s">
        <v>58</v>
      </c>
      <c r="I41" s="22" t="e">
        <f>IF(SUM(#REF!) = 0, "", SUM(#REF!))</f>
        <v>#REF!</v>
      </c>
      <c r="J41" s="22" t="e">
        <f>IF(SUM(#REF!) = 0, "", SUM(#REF!))</f>
        <v>#REF!</v>
      </c>
      <c r="K41" s="22" t="e">
        <f>IF(SUM(#REF!) = 0, "", SUM(#REF!))</f>
        <v>#REF!</v>
      </c>
      <c r="L41" s="22" t="e">
        <f>IF(SUM(#REF!) = 0, "", SUM(#REF!))</f>
        <v>#REF!</v>
      </c>
      <c r="M41" s="22" t="e">
        <f>IF(SUM(#REF!) = 0, "", SUM(#REF!))</f>
        <v>#REF!</v>
      </c>
      <c r="N41" s="22" t="e">
        <f>IF(SUM(#REF!) = 0, "", SUM(#REF!))</f>
        <v>#REF!</v>
      </c>
      <c r="O41" s="22" t="e">
        <f>IF(SUM(#REF!) = 0, "", SUM(#REF!))</f>
        <v>#REF!</v>
      </c>
      <c r="P41" s="22" t="e">
        <f>IF(SUM(#REF!) = 0, "", SUM(#REF!))</f>
        <v>#REF!</v>
      </c>
      <c r="Q41" s="22" t="e">
        <f>IF(SUM(#REF!) = 0, "", SUM(#REF!))</f>
        <v>#REF!</v>
      </c>
      <c r="R41" s="22" t="e">
        <f>IF(SUM(#REF!) = 0, "", SUM(#REF!))</f>
        <v>#REF!</v>
      </c>
      <c r="S41" s="22" t="e">
        <f>IF(SUM(#REF!) = 0, "", SUM(#REF!))</f>
        <v>#REF!</v>
      </c>
      <c r="T41" s="22" t="e">
        <f>IF(SUM(#REF!) = 0, "", SUM(#REF!))</f>
        <v>#REF!</v>
      </c>
      <c r="U41" s="22" t="e">
        <f>IF(SUM(#REF!) = 0, "", SUM(#REF!))</f>
        <v>#REF!</v>
      </c>
      <c r="V41" s="22" t="e">
        <f>IF(SUM(#REF!) = 0, "", SUM(#REF!))</f>
        <v>#REF!</v>
      </c>
      <c r="W41" s="23" t="e">
        <f>IF(SUM(#REF!) = 0, "", SUM(#REF!))</f>
        <v>#REF!</v>
      </c>
      <c r="X41" s="5"/>
    </row>
    <row r="42" spans="1:24" x14ac:dyDescent="0.25">
      <c r="A42" s="1"/>
      <c r="B42" s="1"/>
      <c r="C42" s="1"/>
      <c r="D42" s="1"/>
      <c r="E42" s="1"/>
      <c r="F42" s="1"/>
      <c r="G42" s="1"/>
      <c r="H42" s="33" t="s">
        <v>59</v>
      </c>
      <c r="I42" s="22" t="str">
        <f>IFERROR(IF(I33 = 0, "", IF($C$6 = "ציון יחסי",100 * (1 - ((I33 - MIN(IF(($I$33:$W$33 &gt; 0) * ($I$33:$W$33 &lt;&gt; 0), $I$33:$W$33))) / $H$33)), 100 * MIN(IF(($I$33:$W$33 &gt; 0) * ($I$33:$W$33 &lt;&gt; 0), $I$33:$W$33)) / I33)), "")</f>
        <v/>
      </c>
      <c r="J42" s="22" t="str">
        <f>IFERROR(IF(J33 = 0, "", IF($C$6 = "ציון יחסי",100 * (1 - ((J33 - MIN(IF(($I$33:$W$33 &gt; 0) * ($I$33:$W$33 &lt;&gt; 0), $I$33:$W$33))) / $H$33)), 100 * MIN(IF(($I$33:$W$33 &gt; 0) * ($I$33:$W$33 &lt;&gt; 0), $I$33:$W$33)) / J33)), "")</f>
        <v/>
      </c>
      <c r="K42" s="22" t="str">
        <f>IFERROR(IF(K33 = 0, "", IF($C$6 = "ציון יחסי",100 * (1 - ((K33 - MIN(IF(($I$33:$W$33 &gt; 0) * ($I$33:$W$33 &lt;&gt; 0), $I$33:$W$33))) / $H$33)), 100 * MIN(IF(($I$33:$W$33 &gt; 0) * ($I$33:$W$33 &lt;&gt; 0), $I$33:$W$33)) / K33)), "")</f>
        <v/>
      </c>
      <c r="L42" s="22" t="str">
        <f>IFERROR(IF(L33 = 0, "", IF($C$6 = "ציון יחסי",100 * (1 - ((L33 - MIN(IF(($I$33:$W$33 &gt; 0) * ($I$33:$W$33 &lt;&gt; 0), $I$33:$W$33))) / $H$33)), 100 * MIN(IF(($I$33:$W$33 &gt; 0) * ($I$33:$W$33 &lt;&gt; 0), $I$33:$W$33)) / L33)), "")</f>
        <v/>
      </c>
      <c r="M42" s="22" t="str">
        <f>IFERROR(IF(M33 = 0, "", IF($C$6 = "ציון יחסי",100 * (1 - ((M33 - MIN(IF(($I$33:$W$33 &gt; 0) * ($I$33:$W$33 &lt;&gt; 0), $I$33:$W$33))) / $H$33)), 100 * MIN(IF(($I$33:$W$33 &gt; 0) * ($I$33:$W$33 &lt;&gt; 0), $I$33:$W$33)) / M33)), "")</f>
        <v/>
      </c>
      <c r="N42" s="22" t="str">
        <f>IFERROR(IF(N33 = 0, "", IF($C$6 = "ציון יחסי",100 * (1 - ((N33 - MIN(IF(($I$33:$W$33 &gt; 0) * ($I$33:$W$33 &lt;&gt; 0), $I$33:$W$33))) / $H$33)), 100 * MIN(IF(($I$33:$W$33 &gt; 0) * ($I$33:$W$33 &lt;&gt; 0), $I$33:$W$33)) / N33)), "")</f>
        <v/>
      </c>
      <c r="O42" s="22" t="str">
        <f>IFERROR(IF(O33 = 0, "", IF($C$6 = "ציון יחסי",100 * (1 - ((O33 - MIN(IF(($I$33:$W$33 &gt; 0) * ($I$33:$W$33 &lt;&gt; 0), $I$33:$W$33))) / $H$33)), 100 * MIN(IF(($I$33:$W$33 &gt; 0) * ($I$33:$W$33 &lt;&gt; 0), $I$33:$W$33)) / O33)), "")</f>
        <v/>
      </c>
      <c r="P42" s="22" t="str">
        <f>IFERROR(IF(P33 = 0, "", IF($C$6 = "ציון יחסי",100 * (1 - ((P33 - MIN(IF(($I$33:$W$33 &gt; 0) * ($I$33:$W$33 &lt;&gt; 0), $I$33:$W$33))) / $H$33)), 100 * MIN(IF(($I$33:$W$33 &gt; 0) * ($I$33:$W$33 &lt;&gt; 0), $I$33:$W$33)) / P33)), "")</f>
        <v/>
      </c>
      <c r="Q42" s="22" t="str">
        <f>IFERROR(IF(Q33 = 0, "", IF($C$6 = "ציון יחסי",100 * (1 - ((Q33 - MIN(IF(($I$33:$W$33 &gt; 0) * ($I$33:$W$33 &lt;&gt; 0), $I$33:$W$33))) / $H$33)), 100 * MIN(IF(($I$33:$W$33 &gt; 0) * ($I$33:$W$33 &lt;&gt; 0), $I$33:$W$33)) / Q33)), "")</f>
        <v/>
      </c>
      <c r="R42" s="22" t="str">
        <f>IFERROR(IF(R33 = 0, "", IF($C$6 = "ציון יחסי",100 * (1 - ((R33 - MIN(IF(($I$33:$W$33 &gt; 0) * ($I$33:$W$33 &lt;&gt; 0), $I$33:$W$33))) / $H$33)), 100 * MIN(IF(($I$33:$W$33 &gt; 0) * ($I$33:$W$33 &lt;&gt; 0), $I$33:$W$33)) / R33)), "")</f>
        <v/>
      </c>
      <c r="S42" s="22" t="str">
        <f>IFERROR(IF(S33 = 0, "", IF($C$6 = "ציון יחסי",100 * (1 - ((S33 - MIN(IF(($I$33:$W$33 &gt; 0) * ($I$33:$W$33 &lt;&gt; 0), $I$33:$W$33))) / $H$33)), 100 * MIN(IF(($I$33:$W$33 &gt; 0) * ($I$33:$W$33 &lt;&gt; 0), $I$33:$W$33)) / S33)), "")</f>
        <v/>
      </c>
      <c r="T42" s="22" t="str">
        <f>IFERROR(IF(T33 = 0, "", IF($C$6 = "ציון יחסי",100 * (1 - ((T33 - MIN(IF(($I$33:$W$33 &gt; 0) * ($I$33:$W$33 &lt;&gt; 0), $I$33:$W$33))) / $H$33)), 100 * MIN(IF(($I$33:$W$33 &gt; 0) * ($I$33:$W$33 &lt;&gt; 0), $I$33:$W$33)) / T33)), "")</f>
        <v/>
      </c>
      <c r="U42" s="22" t="str">
        <f>IFERROR(IF(U33 = 0, "", IF($C$6 = "ציון יחסי",100 * (1 - ((U33 - MIN(IF(($I$33:$W$33 &gt; 0) * ($I$33:$W$33 &lt;&gt; 0), $I$33:$W$33))) / $H$33)), 100 * MIN(IF(($I$33:$W$33 &gt; 0) * ($I$33:$W$33 &lt;&gt; 0), $I$33:$W$33)) / U33)), "")</f>
        <v/>
      </c>
      <c r="V42" s="22" t="str">
        <f>IFERROR(IF(V33 = 0, "", IF($C$6 = "ציון יחסי",100 * (1 - ((V33 - MIN(IF(($I$33:$W$33 &gt; 0) * ($I$33:$W$33 &lt;&gt; 0), $I$33:$W$33))) / $H$33)), 100 * MIN(IF(($I$33:$W$33 &gt; 0) * ($I$33:$W$33 &lt;&gt; 0), $I$33:$W$33)) / V33)), "")</f>
        <v/>
      </c>
      <c r="W42" s="23" t="str">
        <f>IFERROR(IF(W33 = 0, "", IF($C$6 = "ציון יחסי",100 * (1 - ((W33 - MIN(IF(($I$33:$W$33 &gt; 0) * ($I$33:$W$33 &lt;&gt; 0), $I$33:$W$33))) / $H$33)), 100 * MIN(IF(($I$33:$W$33 &gt; 0) * ($I$33:$W$33 &lt;&gt; 0), $I$33:$W$33)) / W33)), "")</f>
        <v/>
      </c>
      <c r="X42" s="5"/>
    </row>
    <row r="43" spans="1:24" x14ac:dyDescent="0.25">
      <c r="A43" s="1"/>
      <c r="B43" s="1"/>
      <c r="C43" s="1"/>
      <c r="D43" s="1"/>
      <c r="E43" s="1"/>
      <c r="F43" s="1"/>
      <c r="G43" s="1"/>
      <c r="H43" s="33" t="s">
        <v>60</v>
      </c>
      <c r="I43" s="22" t="str">
        <f>IF(SUM(N(I42)) = 0, "", IFERROR(N(I42) * N(C33), ""))</f>
        <v/>
      </c>
      <c r="J43" s="22" t="str">
        <f>IF(SUM(N(J42)) = 0, "", IFERROR(N(J42) * N(C33), ""))</f>
        <v/>
      </c>
      <c r="K43" s="22" t="str">
        <f>IF(SUM(N(K42)) = 0, "", IFERROR(N(K42) * N(C33), ""))</f>
        <v/>
      </c>
      <c r="L43" s="22" t="str">
        <f>IF(SUM(N(L42)) = 0, "", IFERROR(N(L42) * N(C33), ""))</f>
        <v/>
      </c>
      <c r="M43" s="22" t="str">
        <f>IF(SUM(N(M42)) = 0, "", IFERROR(N(M42) * N(C33), ""))</f>
        <v/>
      </c>
      <c r="N43" s="22" t="str">
        <f>IF(SUM(N(N42)) = 0, "", IFERROR(N(N42) * N(C33), ""))</f>
        <v/>
      </c>
      <c r="O43" s="22" t="str">
        <f>IF(SUM(N(O42)) = 0, "", IFERROR(N(O42) * N(C33), ""))</f>
        <v/>
      </c>
      <c r="P43" s="22" t="str">
        <f>IF(SUM(N(P42)) = 0, "", IFERROR(N(P42) * N(C33), ""))</f>
        <v/>
      </c>
      <c r="Q43" s="22" t="str">
        <f>IF(SUM(N(Q42)) = 0, "", IFERROR(N(Q42) * N(C33), ""))</f>
        <v/>
      </c>
      <c r="R43" s="22" t="str">
        <f>IF(SUM(N(R42)) = 0, "", IFERROR(N(R42) * N(C33), ""))</f>
        <v/>
      </c>
      <c r="S43" s="22" t="str">
        <f>IF(SUM(N(S42)) = 0, "", IFERROR(N(S42) * N(C33), ""))</f>
        <v/>
      </c>
      <c r="T43" s="22" t="str">
        <f>IF(SUM(N(T42)) = 0, "", IFERROR(N(T42) * N(C33), ""))</f>
        <v/>
      </c>
      <c r="U43" s="22" t="str">
        <f>IF(SUM(N(U42)) = 0, "", IFERROR(N(U42) * N(C33), ""))</f>
        <v/>
      </c>
      <c r="V43" s="22" t="str">
        <f>IF(SUM(N(V42)) = 0, "", IFERROR(N(V42) * N(C33), ""))</f>
        <v/>
      </c>
      <c r="W43" s="23" t="str">
        <f>IF(SUM(N(W42)) = 0, "", IFERROR(N(W42) * N(C33), ""))</f>
        <v/>
      </c>
      <c r="X43" s="5"/>
    </row>
    <row r="44" spans="1:24" x14ac:dyDescent="0.25">
      <c r="A44" s="1"/>
      <c r="B44" s="1"/>
      <c r="C44" s="1"/>
      <c r="D44" s="1"/>
      <c r="E44" s="1"/>
      <c r="F44" s="1"/>
      <c r="G44" s="1"/>
      <c r="H44" s="34" t="s">
        <v>61</v>
      </c>
      <c r="I44" s="24" t="str">
        <f t="shared" ref="I44:W44" si="2">IFERROR((I41 * $C$3) + (I43 * $C$4), "")</f>
        <v/>
      </c>
      <c r="J44" s="24" t="str">
        <f t="shared" si="2"/>
        <v/>
      </c>
      <c r="K44" s="24" t="str">
        <f t="shared" si="2"/>
        <v/>
      </c>
      <c r="L44" s="24" t="str">
        <f t="shared" si="2"/>
        <v/>
      </c>
      <c r="M44" s="24" t="str">
        <f t="shared" si="2"/>
        <v/>
      </c>
      <c r="N44" s="24" t="str">
        <f t="shared" si="2"/>
        <v/>
      </c>
      <c r="O44" s="24" t="str">
        <f t="shared" si="2"/>
        <v/>
      </c>
      <c r="P44" s="24" t="str">
        <f t="shared" si="2"/>
        <v/>
      </c>
      <c r="Q44" s="24" t="str">
        <f t="shared" si="2"/>
        <v/>
      </c>
      <c r="R44" s="24" t="str">
        <f t="shared" si="2"/>
        <v/>
      </c>
      <c r="S44" s="24" t="str">
        <f t="shared" si="2"/>
        <v/>
      </c>
      <c r="T44" s="24" t="str">
        <f t="shared" si="2"/>
        <v/>
      </c>
      <c r="U44" s="24" t="str">
        <f t="shared" si="2"/>
        <v/>
      </c>
      <c r="V44" s="24" t="str">
        <f t="shared" si="2"/>
        <v/>
      </c>
      <c r="W44" s="25" t="str">
        <f t="shared" si="2"/>
        <v/>
      </c>
      <c r="X44" s="5"/>
    </row>
  </sheetData>
  <mergeCells count="21">
    <mergeCell ref="A24:U24"/>
    <mergeCell ref="A25:W25"/>
    <mergeCell ref="A26:W26"/>
    <mergeCell ref="A6:B6"/>
    <mergeCell ref="A8:U8"/>
    <mergeCell ref="A9:U9"/>
    <mergeCell ref="A10:U10"/>
    <mergeCell ref="G11:U11"/>
    <mergeCell ref="A4:B4"/>
    <mergeCell ref="E4:F4"/>
    <mergeCell ref="G4:U4"/>
    <mergeCell ref="A5:B5"/>
    <mergeCell ref="E5:F5"/>
    <mergeCell ref="G5:U5"/>
    <mergeCell ref="A1:C1"/>
    <mergeCell ref="A2:C2"/>
    <mergeCell ref="E2:F2"/>
    <mergeCell ref="G2:U2"/>
    <mergeCell ref="A3:B3"/>
    <mergeCell ref="E3:F3"/>
    <mergeCell ref="G3:U3"/>
  </mergeCells>
  <conditionalFormatting sqref="C18">
    <cfRule type="cellIs" dxfId="1" priority="1" operator="equal">
      <formula>1</formula>
    </cfRule>
    <cfRule type="cellIs" dxfId="0" priority="2" operator="notEqual">
      <formula>1</formula>
    </cfRule>
  </conditionalFormatting>
  <dataValidations count="1">
    <dataValidation type="list" allowBlank="1" showInputMessage="1" showErrorMessage="1" sqref="C6" xr:uid="{00000000-0002-0000-0000-000000000000}">
      <formula1>"ציון פשוט,ציון יחסי"</formula1>
    </dataValidation>
  </dataValidations>
  <pageMargins left="0.75" right="0.75" top="0.75" bottom="0.5" header="0.5" footer="0.7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הצעה כספית</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Stav Chen</dc:creator>
  <cp:lastModifiedBy>Stav Chen</cp:lastModifiedBy>
  <dcterms:created xsi:type="dcterms:W3CDTF">2026-06-22T11:23:44Z</dcterms:created>
  <dcterms:modified xsi:type="dcterms:W3CDTF">2026-09-08T10:53:09Z</dcterms:modified>
</cp:coreProperties>
</file>