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ve\Desktop\"/>
    </mc:Choice>
  </mc:AlternateContent>
  <xr:revisionPtr revIDLastSave="0" documentId="13_ncr:1_{86D7B1E5-F7D6-45A6-8DF3-86A213A74C79}" xr6:coauthVersionLast="47" xr6:coauthVersionMax="47" xr10:uidLastSave="{00000000-0000-0000-0000-000000000000}"/>
  <bookViews>
    <workbookView xWindow="-120" yWindow="-120" windowWidth="29040" windowHeight="15720" tabRatio="634" xr2:uid="{00000000-000D-0000-FFFF-FFFF00000000}"/>
  </bookViews>
  <sheets>
    <sheet name="תנאי-סף" sheetId="1" r:id="rId1"/>
    <sheet name="איכות" sheetId="6" r:id="rId2"/>
    <sheet name="מחיר וסיכום" sheetId="8" r:id="rId3"/>
    <sheet name="Sheet1" sheetId="7" state="hidden" r:id="rId4"/>
  </sheets>
  <definedNames>
    <definedName name="_Ref173487267" localSheetId="0">'תנאי-סף'!#REF!</definedName>
    <definedName name="_Ref179538436" localSheetId="0">'תנאי-סף'!$C$13</definedName>
    <definedName name="_Ref263083897" localSheetId="0">'תנאי-סף'!$C$5</definedName>
    <definedName name="_Ref274737718" localSheetId="0">'תנאי-סף'!$C$6</definedName>
    <definedName name="_Ref274737979" localSheetId="0">'תנאי-סף'!#REF!</definedName>
    <definedName name="_Ref295727242" localSheetId="0">'תנאי-סף'!#REF!</definedName>
    <definedName name="_Ref297537484" localSheetId="0">'תנאי-סף'!#REF!</definedName>
    <definedName name="_Ref297537502" localSheetId="0">'תנאי-סף'!#REF!</definedName>
    <definedName name="_Ref299015948" localSheetId="0">'תנאי-סף'!#REF!</definedName>
    <definedName name="_Ref299441922" localSheetId="0">'תנאי-סף'!$C$8</definedName>
    <definedName name="_Ref299445146" localSheetId="0">'תנאי-סף'!#REF!</definedName>
    <definedName name="_Ref299615356" localSheetId="0">'תנאי-סף'!#REF!</definedName>
    <definedName name="_Ref299617500" localSheetId="0">'תנאי-סף'!#REF!</definedName>
    <definedName name="_Ref304923103" localSheetId="0">'תנאי-סף'!$C$6</definedName>
    <definedName name="_Ref304980088" localSheetId="0">'תנאי-סף'!#REF!</definedName>
    <definedName name="_Ref306772740" localSheetId="0">'תנאי-סף'!#REF!</definedName>
    <definedName name="_Ref329872137" localSheetId="0">'תנאי-סף'!$C$9</definedName>
    <definedName name="_Ref519780018" localSheetId="0">'תנאי-סף'!$C$8</definedName>
    <definedName name="_xlnm.Print_Area" localSheetId="0">'תנאי-סף'!$A$1:$G$18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8" l="1"/>
  <c r="H4" i="8"/>
  <c r="G4" i="8"/>
  <c r="G14" i="8" s="1"/>
  <c r="F4" i="8"/>
  <c r="E4" i="8"/>
  <c r="D4" i="8"/>
  <c r="E14" i="8" l="1"/>
  <c r="F7" i="1"/>
  <c r="E7" i="1"/>
  <c r="D7" i="1"/>
  <c r="F4" i="1"/>
  <c r="E4" i="1"/>
  <c r="D4" i="1"/>
  <c r="I7" i="6" l="1"/>
  <c r="D10" i="1"/>
  <c r="E10" i="1"/>
  <c r="F14" i="8"/>
  <c r="F10" i="1"/>
  <c r="D14" i="8"/>
  <c r="H14" i="8" l="1"/>
  <c r="H7" i="6"/>
  <c r="G7" i="6"/>
</calcChain>
</file>

<file path=xl/sharedStrings.xml><?xml version="1.0" encoding="utf-8"?>
<sst xmlns="http://schemas.openxmlformats.org/spreadsheetml/2006/main" count="41" uniqueCount="40">
  <si>
    <t>ל.ר.</t>
  </si>
  <si>
    <t>$</t>
  </si>
  <si>
    <t>X</t>
  </si>
  <si>
    <t>V</t>
  </si>
  <si>
    <t xml:space="preserve">עומד בכל תנאי-הסף </t>
  </si>
  <si>
    <t>מס' סעיף</t>
  </si>
  <si>
    <t>תיאור התנאי</t>
  </si>
  <si>
    <t>תנאי סף מנהליים</t>
  </si>
  <si>
    <t>משקל</t>
  </si>
  <si>
    <t>קריטריון</t>
  </si>
  <si>
    <t>משקל בציון האיכות</t>
  </si>
  <si>
    <t>מעבר סף איכות</t>
  </si>
  <si>
    <t>סה"כ ציון איכות</t>
  </si>
  <si>
    <t>הצעת המחיר</t>
  </si>
  <si>
    <t>ציון מחיר מנורמל</t>
  </si>
  <si>
    <t>ציון איכות</t>
  </si>
  <si>
    <t>ציון מחיר</t>
  </si>
  <si>
    <t>סה"כ ציון</t>
  </si>
  <si>
    <t>מחיר</t>
  </si>
  <si>
    <t>שקלול ציונים סופיים</t>
  </si>
  <si>
    <t>רכיב</t>
  </si>
  <si>
    <t>דירוג המציעים</t>
  </si>
  <si>
    <t>תנאי סף מקצועיים</t>
  </si>
  <si>
    <t xml:space="preserve"> ככל שחלה על המציע חובת רישום, על פי דין, בישראל, עליו להיות רשום כדין.</t>
  </si>
  <si>
    <t>המציע עומד בדרישות חוק עסקאות גופים ציבוריים, התשל"ו- 1976 ("חוק עסקאות גופים ציבוריים").</t>
  </si>
  <si>
    <t>4.2</t>
  </si>
  <si>
    <t>4.2.1</t>
  </si>
  <si>
    <t>4.2.</t>
  </si>
  <si>
    <t>4.3</t>
  </si>
  <si>
    <t>4.3.1.1</t>
  </si>
  <si>
    <t>4.3.1.2</t>
  </si>
  <si>
    <t>אירוע- בשש השנים האחרונות (2020-2025) הפיק המציע שישה "אירועים" ל כהגדרתם לעיל במכרז זה  לפחות,  כאשר  שניים מהם לפחות  היו בתחום המחול האמנותי</t>
  </si>
  <si>
    <t>למנהל הפקה- 	בשש השנים האחרונות (2020-2025) ניהל מנהל ההפקה  חמישה "אירועים" לפחות כהגדרתם לעיל במכרז זה, כאשר שניים מהם לפחות היו בתחום המחול האמנותי</t>
  </si>
  <si>
    <t>5.2.1.1</t>
  </si>
  <si>
    <t>5.2.1.2</t>
  </si>
  <si>
    <t xml:space="preserve">ייבחנו עד 10 אירועים מעבר לנדרש לצורך עמידה בתנאי הסף, והעומדים בתנאים שנקבעו  בהם.
הניקוד בסעיף זה יינתן באופן הבא:
 1. על כל אירוע בתחום אמנויות הבמה (שאינו מחול אמנותי ) יקבל המציע  5 נקודות  ועד מקסימום של 30 נקודות עבור סעיף זה.        
 2.על כל אירוע בתחום המחול האמנותי  יקבל המציע 5 נקודות נוספות. מקסימום של 20 נקודות עבור סעיף זה.   </t>
  </si>
  <si>
    <t>פירוט</t>
  </si>
  <si>
    <t xml:space="preserve">ניסיון קודם של המציע בהפקת וביצוע אירועים  </t>
  </si>
  <si>
    <t xml:space="preserve">ניסיון קודם של מנהל ההפקה בניהול הפקות </t>
  </si>
  <si>
    <t xml:space="preserve">ייבחנו עד 5 אירועים שניהל מנהל ההפקה המוצע.
מעבר לנדרש לצורך עמידה  בתנאי הסף, והעומדים בתנאים שנקבעו  בהם, 
הניקוד בסעיף זה יינתן באופן הבא:
 1. על כל אירוע בתחום המחול האמנותי יקבל המציע 6 נקודות.
 2. על כל אירוע אשר כלל לפחות שתי "יצירות מקור" כהגדרתן , יקבל המציע 2 נקודות.
3. על כל הפקה בה נכח קהל מעל ל- 500 איש לפחות יקבל המציע 2 נקודות.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</si>
</sst>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₪&quot;\ #,##0"/>
  </numFmts>
  <fonts count="23" x14ac:knownFonts="1">
    <font>
      <sz val="11"/>
      <color theme="1"/>
      <name val="Calibri"/>
      <family val="2"/>
      <charset val="177"/>
      <scheme val="minor"/>
    </font>
    <font>
      <b/>
      <sz val="12"/>
      <color theme="1"/>
      <name val="David"/>
      <family val="2"/>
      <charset val="177"/>
    </font>
    <font>
      <sz val="11"/>
      <color theme="1"/>
      <name val="Cambria"/>
      <family val="1"/>
      <scheme val="major"/>
    </font>
    <font>
      <b/>
      <sz val="13"/>
      <color theme="1"/>
      <name val="Cambria"/>
      <family val="1"/>
      <scheme val="major"/>
    </font>
    <font>
      <b/>
      <sz val="13"/>
      <color theme="1"/>
      <name val="David"/>
      <family val="2"/>
      <charset val="177"/>
    </font>
    <font>
      <sz val="13"/>
      <color theme="1"/>
      <name val="Calibri"/>
      <family val="2"/>
      <charset val="177"/>
      <scheme val="minor"/>
    </font>
    <font>
      <b/>
      <sz val="14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15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b/>
      <sz val="15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3"/>
      <color theme="0"/>
      <name val="Arial"/>
      <family val="2"/>
      <charset val="177"/>
    </font>
    <font>
      <b/>
      <sz val="12"/>
      <name val="Arial"/>
      <family val="2"/>
      <charset val="177"/>
    </font>
    <font>
      <b/>
      <sz val="12"/>
      <color theme="1"/>
      <name val="Calibri"/>
      <family val="2"/>
      <charset val="177"/>
      <scheme val="minor"/>
    </font>
    <font>
      <b/>
      <sz val="11"/>
      <color theme="0"/>
      <name val="Calibri"/>
      <family val="2"/>
      <scheme val="minor"/>
    </font>
    <font>
      <b/>
      <sz val="15"/>
      <color theme="0"/>
      <name val="David"/>
      <family val="2"/>
      <charset val="177"/>
    </font>
    <font>
      <sz val="12"/>
      <color theme="1"/>
      <name val="David"/>
      <family val="2"/>
    </font>
  </fonts>
  <fills count="2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-0.249977111117893"/>
        <bgColor theme="8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727E7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95">
    <xf numFmtId="0" fontId="0" fillId="0" borderId="0" xfId="0"/>
    <xf numFmtId="0" fontId="2" fillId="5" borderId="5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hidden="1"/>
    </xf>
    <xf numFmtId="164" fontId="16" fillId="8" borderId="26" xfId="0" applyNumberFormat="1" applyFont="1" applyFill="1" applyBorder="1" applyAlignment="1" applyProtection="1">
      <alignment horizontal="center" vertical="center" wrapText="1" readingOrder="2"/>
      <protection hidden="1"/>
    </xf>
    <xf numFmtId="0" fontId="0" fillId="0" borderId="0" xfId="0" applyAlignment="1" applyProtection="1">
      <alignment readingOrder="2"/>
      <protection hidden="1"/>
    </xf>
    <xf numFmtId="0" fontId="6" fillId="7" borderId="14" xfId="0" applyFont="1" applyFill="1" applyBorder="1" applyAlignment="1" applyProtection="1">
      <alignment readingOrder="2"/>
      <protection hidden="1"/>
    </xf>
    <xf numFmtId="0" fontId="8" fillId="7" borderId="14" xfId="0" applyFont="1" applyFill="1" applyBorder="1" applyAlignment="1" applyProtection="1">
      <alignment horizontal="center" vertical="center" readingOrder="2"/>
      <protection hidden="1"/>
    </xf>
    <xf numFmtId="0" fontId="1" fillId="7" borderId="4" xfId="0" applyFont="1" applyFill="1" applyBorder="1" applyAlignment="1" applyProtection="1">
      <alignment horizontal="center" wrapText="1"/>
      <protection hidden="1"/>
    </xf>
    <xf numFmtId="0" fontId="0" fillId="4" borderId="0" xfId="0" applyFill="1" applyProtection="1">
      <protection hidden="1"/>
    </xf>
    <xf numFmtId="49" fontId="4" fillId="9" borderId="7" xfId="0" applyNumberFormat="1" applyFont="1" applyFill="1" applyBorder="1" applyAlignment="1" applyProtection="1">
      <alignment horizontal="center" vertical="center" wrapText="1"/>
      <protection hidden="1"/>
    </xf>
    <xf numFmtId="0" fontId="4" fillId="9" borderId="7" xfId="0" applyFont="1" applyFill="1" applyBorder="1" applyAlignment="1" applyProtection="1">
      <alignment horizontal="center" vertical="center" wrapText="1"/>
      <protection hidden="1"/>
    </xf>
    <xf numFmtId="0" fontId="3" fillId="9" borderId="7" xfId="0" applyFont="1" applyFill="1" applyBorder="1" applyAlignment="1" applyProtection="1">
      <alignment horizontal="center" vertical="center" wrapText="1"/>
      <protection hidden="1"/>
    </xf>
    <xf numFmtId="49" fontId="1" fillId="6" borderId="6" xfId="0" applyNumberFormat="1" applyFont="1" applyFill="1" applyBorder="1" applyAlignment="1" applyProtection="1">
      <alignment horizontal="center" vertical="center" readingOrder="2"/>
      <protection hidden="1"/>
    </xf>
    <xf numFmtId="0" fontId="7" fillId="6" borderId="11" xfId="0" applyFont="1" applyFill="1" applyBorder="1" applyAlignment="1" applyProtection="1">
      <alignment vertical="center" wrapText="1" readingOrder="2"/>
      <protection hidden="1"/>
    </xf>
    <xf numFmtId="49" fontId="1" fillId="6" borderId="11" xfId="0" applyNumberFormat="1" applyFont="1" applyFill="1" applyBorder="1" applyAlignment="1" applyProtection="1">
      <alignment horizontal="center" vertical="center" readingOrder="2"/>
      <protection hidden="1"/>
    </xf>
    <xf numFmtId="0" fontId="7" fillId="6" borderId="12" xfId="0" applyFont="1" applyFill="1" applyBorder="1" applyAlignment="1" applyProtection="1">
      <alignment vertical="center" wrapText="1" readingOrder="2"/>
      <protection hidden="1"/>
    </xf>
    <xf numFmtId="49" fontId="4" fillId="11" borderId="7" xfId="0" applyNumberFormat="1" applyFont="1" applyFill="1" applyBorder="1" applyAlignment="1" applyProtection="1">
      <alignment horizontal="center" vertical="center"/>
      <protection hidden="1"/>
    </xf>
    <xf numFmtId="0" fontId="4" fillId="11" borderId="10" xfId="0" applyNumberFormat="1" applyFont="1" applyFill="1" applyBorder="1" applyAlignment="1" applyProtection="1">
      <alignment horizontal="center" vertical="center" wrapText="1" readingOrder="2"/>
      <protection hidden="1"/>
    </xf>
    <xf numFmtId="0" fontId="3" fillId="11" borderId="7" xfId="0" applyFont="1" applyFill="1" applyBorder="1" applyAlignment="1" applyProtection="1">
      <alignment horizontal="center" vertical="center" wrapText="1"/>
      <protection hidden="1"/>
    </xf>
    <xf numFmtId="49" fontId="1" fillId="5" borderId="6" xfId="0" applyNumberFormat="1" applyFont="1" applyFill="1" applyBorder="1" applyAlignment="1" applyProtection="1">
      <alignment horizontal="center" vertical="center" readingOrder="2"/>
      <protection hidden="1"/>
    </xf>
    <xf numFmtId="49" fontId="1" fillId="5" borderId="11" xfId="0" applyNumberFormat="1" applyFont="1" applyFill="1" applyBorder="1" applyAlignment="1" applyProtection="1">
      <alignment horizontal="center" vertical="center" readingOrder="2"/>
      <protection hidden="1"/>
    </xf>
    <xf numFmtId="0" fontId="5" fillId="4" borderId="0" xfId="0" applyFont="1" applyFill="1" applyProtection="1">
      <protection hidden="1"/>
    </xf>
    <xf numFmtId="0" fontId="11" fillId="15" borderId="8" xfId="0" applyFont="1" applyFill="1" applyBorder="1" applyAlignment="1" applyProtection="1">
      <alignment horizontal="center" vertical="center"/>
      <protection hidden="1"/>
    </xf>
    <xf numFmtId="0" fontId="0" fillId="2" borderId="3" xfId="0" applyFill="1" applyBorder="1" applyAlignment="1" applyProtection="1">
      <alignment horizontal="center"/>
      <protection hidden="1"/>
    </xf>
    <xf numFmtId="0" fontId="0" fillId="2" borderId="2" xfId="0" applyFill="1" applyBorder="1" applyAlignment="1" applyProtection="1">
      <alignment horizontal="center"/>
      <protection hidden="1"/>
    </xf>
    <xf numFmtId="0" fontId="0" fillId="2" borderId="1" xfId="0" applyFill="1" applyBorder="1" applyProtection="1">
      <protection hidden="1"/>
    </xf>
    <xf numFmtId="0" fontId="8" fillId="7" borderId="4" xfId="0" applyFont="1" applyFill="1" applyBorder="1" applyAlignment="1" applyProtection="1">
      <alignment horizontal="center" vertical="center" wrapText="1"/>
      <protection locked="0"/>
    </xf>
    <xf numFmtId="0" fontId="8" fillId="20" borderId="28" xfId="0" applyFont="1" applyFill="1" applyBorder="1" applyAlignment="1" applyProtection="1">
      <alignment horizontal="center" vertical="center" readingOrder="2"/>
      <protection hidden="1"/>
    </xf>
    <xf numFmtId="0" fontId="8" fillId="20" borderId="24" xfId="0" applyFont="1" applyFill="1" applyBorder="1" applyAlignment="1" applyProtection="1">
      <alignment horizontal="center" vertical="center" readingOrder="2"/>
      <protection hidden="1"/>
    </xf>
    <xf numFmtId="0" fontId="8" fillId="20" borderId="29" xfId="0" applyFont="1" applyFill="1" applyBorder="1" applyAlignment="1" applyProtection="1">
      <alignment horizontal="center" vertical="center" readingOrder="2"/>
      <protection hidden="1"/>
    </xf>
    <xf numFmtId="0" fontId="12" fillId="7" borderId="5" xfId="0" applyFont="1" applyFill="1" applyBorder="1" applyAlignment="1" applyProtection="1">
      <alignment vertical="center"/>
      <protection hidden="1"/>
    </xf>
    <xf numFmtId="0" fontId="12" fillId="16" borderId="4" xfId="0" applyFont="1" applyFill="1" applyBorder="1" applyAlignment="1" applyProtection="1">
      <alignment vertical="center"/>
      <protection hidden="1"/>
    </xf>
    <xf numFmtId="2" fontId="12" fillId="16" borderId="33" xfId="0" applyNumberFormat="1" applyFont="1" applyFill="1" applyBorder="1" applyAlignment="1" applyProtection="1">
      <alignment horizontal="center" vertical="center"/>
      <protection hidden="1"/>
    </xf>
    <xf numFmtId="2" fontId="12" fillId="16" borderId="27" xfId="0" applyNumberFormat="1" applyFont="1" applyFill="1" applyBorder="1" applyAlignment="1" applyProtection="1">
      <alignment horizontal="center" vertical="center"/>
      <protection hidden="1"/>
    </xf>
    <xf numFmtId="2" fontId="12" fillId="16" borderId="23" xfId="0" applyNumberFormat="1" applyFont="1" applyFill="1" applyBorder="1" applyAlignment="1" applyProtection="1">
      <alignment horizontal="center" vertical="center"/>
      <protection hidden="1"/>
    </xf>
    <xf numFmtId="0" fontId="12" fillId="20" borderId="25" xfId="0" applyFont="1" applyFill="1" applyBorder="1" applyAlignment="1" applyProtection="1">
      <alignment horizontal="center"/>
      <protection hidden="1"/>
    </xf>
    <xf numFmtId="0" fontId="12" fillId="20" borderId="29" xfId="0" applyFont="1" applyFill="1" applyBorder="1" applyProtection="1">
      <protection hidden="1"/>
    </xf>
    <xf numFmtId="9" fontId="0" fillId="21" borderId="19" xfId="0" applyNumberFormat="1" applyFill="1" applyBorder="1" applyAlignment="1" applyProtection="1">
      <alignment horizontal="center"/>
      <protection hidden="1"/>
    </xf>
    <xf numFmtId="0" fontId="13" fillId="21" borderId="32" xfId="0" applyFont="1" applyFill="1" applyBorder="1" applyProtection="1">
      <protection hidden="1"/>
    </xf>
    <xf numFmtId="2" fontId="13" fillId="21" borderId="30" xfId="0" applyNumberFormat="1" applyFont="1" applyFill="1" applyBorder="1" applyAlignment="1" applyProtection="1">
      <alignment horizontal="center" vertical="center"/>
      <protection hidden="1"/>
    </xf>
    <xf numFmtId="2" fontId="13" fillId="21" borderId="31" xfId="0" applyNumberFormat="1" applyFont="1" applyFill="1" applyBorder="1" applyAlignment="1" applyProtection="1">
      <alignment horizontal="center" vertical="center"/>
      <protection hidden="1"/>
    </xf>
    <xf numFmtId="2" fontId="13" fillId="21" borderId="32" xfId="0" applyNumberFormat="1" applyFont="1" applyFill="1" applyBorder="1" applyAlignment="1" applyProtection="1">
      <alignment horizontal="center" vertical="center"/>
      <protection hidden="1"/>
    </xf>
    <xf numFmtId="9" fontId="20" fillId="19" borderId="19" xfId="0" applyNumberFormat="1" applyFont="1" applyFill="1" applyBorder="1" applyAlignment="1" applyProtection="1">
      <alignment horizontal="center" vertical="center"/>
      <protection hidden="1"/>
    </xf>
    <xf numFmtId="0" fontId="20" fillId="19" borderId="32" xfId="0" applyFont="1" applyFill="1" applyBorder="1" applyAlignment="1" applyProtection="1">
      <alignment vertical="center"/>
      <protection hidden="1"/>
    </xf>
    <xf numFmtId="2" fontId="20" fillId="19" borderId="30" xfId="0" applyNumberFormat="1" applyFont="1" applyFill="1" applyBorder="1" applyAlignment="1" applyProtection="1">
      <alignment horizontal="center" vertical="center"/>
      <protection hidden="1"/>
    </xf>
    <xf numFmtId="2" fontId="20" fillId="19" borderId="31" xfId="0" applyNumberFormat="1" applyFont="1" applyFill="1" applyBorder="1" applyAlignment="1" applyProtection="1">
      <alignment horizontal="center" vertical="center"/>
      <protection hidden="1"/>
    </xf>
    <xf numFmtId="2" fontId="20" fillId="19" borderId="32" xfId="0" applyNumberFormat="1" applyFont="1" applyFill="1" applyBorder="1" applyAlignment="1" applyProtection="1">
      <alignment horizontal="center" vertical="center"/>
      <protection hidden="1"/>
    </xf>
    <xf numFmtId="0" fontId="12" fillId="14" borderId="33" xfId="0" applyFont="1" applyFill="1" applyBorder="1" applyAlignment="1" applyProtection="1">
      <alignment horizontal="center" vertical="center"/>
      <protection hidden="1"/>
    </xf>
    <xf numFmtId="0" fontId="12" fillId="14" borderId="27" xfId="0" applyFont="1" applyFill="1" applyBorder="1" applyAlignment="1" applyProtection="1">
      <alignment horizontal="center" vertical="center"/>
      <protection hidden="1"/>
    </xf>
    <xf numFmtId="0" fontId="12" fillId="14" borderId="23" xfId="0" applyFont="1" applyFill="1" applyBorder="1" applyAlignment="1" applyProtection="1">
      <alignment horizontal="center" vertical="center"/>
      <protection hidden="1"/>
    </xf>
    <xf numFmtId="165" fontId="0" fillId="7" borderId="30" xfId="0" applyNumberFormat="1" applyFill="1" applyBorder="1" applyAlignment="1" applyProtection="1">
      <alignment horizontal="center" vertical="center"/>
      <protection locked="0"/>
    </xf>
    <xf numFmtId="165" fontId="0" fillId="7" borderId="31" xfId="0" applyNumberFormat="1" applyFill="1" applyBorder="1" applyAlignment="1" applyProtection="1">
      <alignment horizontal="center" vertical="center"/>
      <protection locked="0"/>
    </xf>
    <xf numFmtId="165" fontId="0" fillId="7" borderId="32" xfId="0" applyNumberFormat="1" applyFill="1" applyBorder="1" applyAlignment="1" applyProtection="1">
      <alignment horizontal="center" vertical="center"/>
      <protection locked="0"/>
    </xf>
    <xf numFmtId="0" fontId="15" fillId="12" borderId="15" xfId="0" applyFont="1" applyFill="1" applyBorder="1" applyAlignment="1" applyProtection="1">
      <alignment horizontal="center" vertical="center" wrapText="1" readingOrder="2"/>
      <protection hidden="1"/>
    </xf>
    <xf numFmtId="164" fontId="16" fillId="8" borderId="21" xfId="0" applyNumberFormat="1" applyFont="1" applyFill="1" applyBorder="1" applyAlignment="1" applyProtection="1">
      <alignment horizontal="center" vertical="center" wrapText="1" readingOrder="2"/>
      <protection hidden="1"/>
    </xf>
    <xf numFmtId="9" fontId="16" fillId="3" borderId="21" xfId="1" applyFont="1" applyFill="1" applyBorder="1" applyAlignment="1" applyProtection="1">
      <alignment horizontal="center" vertical="center" wrapText="1" readingOrder="2"/>
      <protection hidden="1"/>
    </xf>
    <xf numFmtId="0" fontId="15" fillId="13" borderId="18" xfId="0" applyFont="1" applyFill="1" applyBorder="1" applyAlignment="1" applyProtection="1">
      <alignment horizontal="center" vertical="center" wrapText="1" readingOrder="2"/>
      <protection hidden="1"/>
    </xf>
    <xf numFmtId="0" fontId="12" fillId="20" borderId="3" xfId="0" applyFont="1" applyFill="1" applyBorder="1" applyAlignment="1" applyProtection="1">
      <alignment horizontal="center" vertical="center"/>
      <protection hidden="1"/>
    </xf>
    <xf numFmtId="0" fontId="19" fillId="10" borderId="10" xfId="0" applyFont="1" applyFill="1" applyBorder="1" applyAlignment="1" applyProtection="1">
      <alignment horizontal="center" vertical="center"/>
      <protection hidden="1"/>
    </xf>
    <xf numFmtId="0" fontId="18" fillId="18" borderId="20" xfId="0" applyFont="1" applyFill="1" applyBorder="1" applyAlignment="1" applyProtection="1">
      <alignment horizontal="center" vertical="center" wrapText="1" readingOrder="2"/>
      <protection hidden="1"/>
    </xf>
    <xf numFmtId="0" fontId="19" fillId="0" borderId="10" xfId="0" applyFont="1" applyBorder="1" applyAlignment="1" applyProtection="1">
      <alignment horizontal="center" vertical="center"/>
      <protection hidden="1"/>
    </xf>
    <xf numFmtId="0" fontId="14" fillId="13" borderId="10" xfId="0" applyFont="1" applyFill="1" applyBorder="1" applyAlignment="1" applyProtection="1">
      <alignment horizontal="center" vertical="center" wrapText="1" readingOrder="2"/>
      <protection hidden="1"/>
    </xf>
    <xf numFmtId="0" fontId="17" fillId="17" borderId="38" xfId="0" applyFont="1" applyFill="1" applyBorder="1" applyAlignment="1" applyProtection="1">
      <alignment horizontal="center" vertical="center" wrapText="1" readingOrder="2"/>
      <protection hidden="1"/>
    </xf>
    <xf numFmtId="9" fontId="17" fillId="17" borderId="38" xfId="1" applyFont="1" applyFill="1" applyBorder="1" applyAlignment="1" applyProtection="1">
      <alignment horizontal="center" vertical="center" wrapText="1" readingOrder="2"/>
      <protection hidden="1"/>
    </xf>
    <xf numFmtId="2" fontId="17" fillId="17" borderId="38" xfId="0" applyNumberFormat="1" applyFont="1" applyFill="1" applyBorder="1" applyAlignment="1" applyProtection="1">
      <alignment horizontal="center" vertical="center" wrapText="1" readingOrder="2"/>
      <protection hidden="1"/>
    </xf>
    <xf numFmtId="0" fontId="9" fillId="7" borderId="14" xfId="0" applyFont="1" applyFill="1" applyBorder="1" applyAlignment="1" applyProtection="1">
      <alignment horizontal="center" vertical="center" wrapText="1"/>
      <protection hidden="1"/>
    </xf>
    <xf numFmtId="0" fontId="6" fillId="7" borderId="4" xfId="0" applyFont="1" applyFill="1" applyBorder="1" applyAlignment="1" applyProtection="1">
      <alignment horizontal="center" vertical="center" wrapText="1"/>
      <protection hidden="1"/>
    </xf>
    <xf numFmtId="0" fontId="21" fillId="22" borderId="10" xfId="0" applyFont="1" applyFill="1" applyBorder="1" applyAlignment="1" applyProtection="1">
      <alignment horizontal="center" vertical="center"/>
      <protection hidden="1"/>
    </xf>
    <xf numFmtId="0" fontId="21" fillId="22" borderId="9" xfId="0" applyFont="1" applyFill="1" applyBorder="1" applyAlignment="1" applyProtection="1">
      <alignment horizontal="center" vertical="center"/>
      <protection hidden="1"/>
    </xf>
    <xf numFmtId="0" fontId="17" fillId="17" borderId="10" xfId="0" applyFont="1" applyFill="1" applyBorder="1" applyAlignment="1" applyProtection="1">
      <alignment horizontal="center" vertical="center" wrapText="1" readingOrder="2"/>
      <protection hidden="1"/>
    </xf>
    <xf numFmtId="0" fontId="17" fillId="17" borderId="38" xfId="0" applyFont="1" applyFill="1" applyBorder="1" applyAlignment="1" applyProtection="1">
      <alignment horizontal="center" vertical="center" wrapText="1" readingOrder="2"/>
      <protection hidden="1"/>
    </xf>
    <xf numFmtId="0" fontId="18" fillId="18" borderId="10" xfId="0" applyFont="1" applyFill="1" applyBorder="1" applyAlignment="1" applyProtection="1">
      <alignment horizontal="center" vertical="center" wrapText="1" readingOrder="2"/>
      <protection hidden="1"/>
    </xf>
    <xf numFmtId="0" fontId="18" fillId="18" borderId="20" xfId="0" applyFont="1" applyFill="1" applyBorder="1" applyAlignment="1" applyProtection="1">
      <alignment horizontal="center" vertical="center" wrapText="1" readingOrder="2"/>
      <protection hidden="1"/>
    </xf>
    <xf numFmtId="0" fontId="14" fillId="13" borderId="15" xfId="0" applyFont="1" applyFill="1" applyBorder="1" applyAlignment="1" applyProtection="1">
      <alignment horizontal="center" vertical="center" wrapText="1" readingOrder="2"/>
      <protection hidden="1"/>
    </xf>
    <xf numFmtId="0" fontId="14" fillId="13" borderId="16" xfId="0" applyFont="1" applyFill="1" applyBorder="1" applyAlignment="1" applyProtection="1">
      <alignment horizontal="center" vertical="center" wrapText="1" readingOrder="2"/>
      <protection hidden="1"/>
    </xf>
    <xf numFmtId="0" fontId="14" fillId="13" borderId="22" xfId="0" applyFont="1" applyFill="1" applyBorder="1" applyAlignment="1" applyProtection="1">
      <alignment horizontal="center" vertical="center" wrapText="1" readingOrder="2"/>
      <protection hidden="1"/>
    </xf>
    <xf numFmtId="0" fontId="15" fillId="13" borderId="21" xfId="0" applyFont="1" applyFill="1" applyBorder="1" applyAlignment="1" applyProtection="1">
      <alignment horizontal="center" vertical="center" wrapText="1" readingOrder="2"/>
      <protection hidden="1"/>
    </xf>
    <xf numFmtId="0" fontId="15" fillId="13" borderId="18" xfId="0" applyFont="1" applyFill="1" applyBorder="1" applyAlignment="1" applyProtection="1">
      <alignment horizontal="center" vertical="center" wrapText="1" readingOrder="2"/>
      <protection hidden="1"/>
    </xf>
    <xf numFmtId="0" fontId="8" fillId="20" borderId="22" xfId="0" applyFont="1" applyFill="1" applyBorder="1" applyAlignment="1" applyProtection="1">
      <alignment horizontal="center" vertical="center" readingOrder="2"/>
      <protection hidden="1"/>
    </xf>
    <xf numFmtId="0" fontId="8" fillId="20" borderId="17" xfId="0" applyFont="1" applyFill="1" applyBorder="1" applyAlignment="1" applyProtection="1">
      <alignment horizontal="center" vertical="center" readingOrder="2"/>
      <protection hidden="1"/>
    </xf>
    <xf numFmtId="0" fontId="8" fillId="20" borderId="21" xfId="0" applyFont="1" applyFill="1" applyBorder="1" applyAlignment="1" applyProtection="1">
      <alignment horizontal="center" vertical="center" readingOrder="2"/>
      <protection hidden="1"/>
    </xf>
    <xf numFmtId="0" fontId="8" fillId="20" borderId="35" xfId="0" applyFont="1" applyFill="1" applyBorder="1" applyAlignment="1" applyProtection="1">
      <alignment horizontal="center" vertical="center" readingOrder="2"/>
      <protection hidden="1"/>
    </xf>
    <xf numFmtId="0" fontId="12" fillId="14" borderId="13" xfId="0" applyFont="1" applyFill="1" applyBorder="1" applyAlignment="1" applyProtection="1">
      <alignment horizontal="center" vertical="center"/>
      <protection hidden="1"/>
    </xf>
    <xf numFmtId="0" fontId="12" fillId="14" borderId="34" xfId="0" applyFont="1" applyFill="1" applyBorder="1" applyAlignment="1" applyProtection="1">
      <alignment horizontal="center" vertical="center"/>
      <protection hidden="1"/>
    </xf>
    <xf numFmtId="0" fontId="12" fillId="20" borderId="10" xfId="0" applyFont="1" applyFill="1" applyBorder="1" applyAlignment="1" applyProtection="1">
      <alignment horizontal="center"/>
      <protection hidden="1"/>
    </xf>
    <xf numFmtId="0" fontId="12" fillId="20" borderId="9" xfId="0" applyFont="1" applyFill="1" applyBorder="1" applyAlignment="1" applyProtection="1">
      <alignment horizontal="center"/>
      <protection hidden="1"/>
    </xf>
    <xf numFmtId="0" fontId="8" fillId="20" borderId="15" xfId="0" applyFont="1" applyFill="1" applyBorder="1" applyAlignment="1" applyProtection="1">
      <alignment horizontal="center" vertical="center" readingOrder="2"/>
      <protection hidden="1"/>
    </xf>
    <xf numFmtId="0" fontId="8" fillId="20" borderId="36" xfId="0" applyFont="1" applyFill="1" applyBorder="1" applyAlignment="1" applyProtection="1">
      <alignment horizontal="center" vertical="center" readingOrder="2"/>
      <protection hidden="1"/>
    </xf>
    <xf numFmtId="0" fontId="22" fillId="5" borderId="11" xfId="0" applyFont="1" applyFill="1" applyBorder="1" applyAlignment="1" applyProtection="1">
      <alignment horizontal="right" vertical="center" wrapText="1" readingOrder="2"/>
      <protection hidden="1"/>
    </xf>
    <xf numFmtId="0" fontId="14" fillId="13" borderId="37" xfId="0" applyFont="1" applyFill="1" applyBorder="1" applyAlignment="1" applyProtection="1">
      <alignment horizontal="center" vertical="center" wrapText="1" readingOrder="2"/>
      <protection hidden="1"/>
    </xf>
    <xf numFmtId="0" fontId="14" fillId="13" borderId="39" xfId="0" applyFont="1" applyFill="1" applyBorder="1" applyAlignment="1" applyProtection="1">
      <alignment horizontal="center" vertical="center" wrapText="1" readingOrder="2"/>
      <protection hidden="1"/>
    </xf>
    <xf numFmtId="0" fontId="15" fillId="12" borderId="40" xfId="0" applyFont="1" applyFill="1" applyBorder="1" applyAlignment="1" applyProtection="1">
      <alignment horizontal="right" vertical="center" wrapText="1" readingOrder="2"/>
      <protection hidden="1"/>
    </xf>
    <xf numFmtId="0" fontId="14" fillId="13" borderId="41" xfId="0" applyFont="1" applyFill="1" applyBorder="1" applyAlignment="1" applyProtection="1">
      <alignment horizontal="center" vertical="center" wrapText="1" readingOrder="2"/>
      <protection hidden="1"/>
    </xf>
    <xf numFmtId="0" fontId="15" fillId="12" borderId="31" xfId="0" applyFont="1" applyFill="1" applyBorder="1" applyAlignment="1" applyProtection="1">
      <alignment horizontal="right" vertical="center" wrapText="1" readingOrder="2"/>
      <protection hidden="1"/>
    </xf>
    <xf numFmtId="0" fontId="15" fillId="12" borderId="31" xfId="0" applyFont="1" applyFill="1" applyBorder="1" applyAlignment="1" applyProtection="1">
      <alignment horizontal="center" vertical="center" wrapText="1" readingOrder="2"/>
      <protection hidden="1"/>
    </xf>
  </cellXfs>
  <cellStyles count="2">
    <cellStyle name="Normal" xfId="0" builtinId="0"/>
    <cellStyle name="Percent" xfId="1" builtinId="5"/>
  </cellStyles>
  <dxfs count="8"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5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colors>
    <mruColors>
      <color rgb="FF727E70"/>
      <color rgb="FF879385"/>
      <color rgb="FF47438D"/>
      <color rgb="FF3689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showGridLines="0" rightToLeft="1" tabSelected="1" zoomScaleNormal="100" zoomScaleSheetLayoutView="100" workbookViewId="0">
      <pane xSplit="3" ySplit="3" topLeftCell="D4" activePane="bottomRight" state="frozen"/>
      <selection pane="topRight" activeCell="D1" sqref="D1"/>
      <selection pane="bottomLeft" activeCell="A5" sqref="A5"/>
      <selection pane="bottomRight" activeCell="C9" sqref="C9"/>
    </sheetView>
  </sheetViews>
  <sheetFormatPr defaultColWidth="9" defaultRowHeight="15" x14ac:dyDescent="0.25"/>
  <cols>
    <col min="1" max="1" width="1.140625" style="2" customWidth="1"/>
    <col min="2" max="2" width="10" style="2" customWidth="1"/>
    <col min="3" max="3" width="80.5703125" style="2" customWidth="1"/>
    <col min="4" max="6" width="12.5703125" style="2" customWidth="1"/>
    <col min="7" max="7" width="1" style="2" customWidth="1"/>
    <col min="8" max="16384" width="9" style="2"/>
  </cols>
  <sheetData>
    <row r="1" spans="1:6" ht="6" customHeight="1" thickBot="1" x14ac:dyDescent="0.3"/>
    <row r="2" spans="1:6" s="4" customFormat="1" ht="19.5" customHeight="1" x14ac:dyDescent="0.3">
      <c r="B2" s="5"/>
      <c r="C2" s="65" t="s">
        <v>6</v>
      </c>
      <c r="D2" s="6">
        <v>1</v>
      </c>
      <c r="E2" s="6">
        <v>2</v>
      </c>
      <c r="F2" s="6">
        <v>3</v>
      </c>
    </row>
    <row r="3" spans="1:6" ht="16.5" thickBot="1" x14ac:dyDescent="0.3">
      <c r="B3" s="7" t="s">
        <v>5</v>
      </c>
      <c r="C3" s="66"/>
      <c r="D3" s="26"/>
      <c r="E3" s="26"/>
      <c r="F3" s="26"/>
    </row>
    <row r="4" spans="1:6" s="8" customFormat="1" ht="21" customHeight="1" thickBot="1" x14ac:dyDescent="0.3">
      <c r="B4" s="9" t="s">
        <v>25</v>
      </c>
      <c r="C4" s="10" t="s">
        <v>7</v>
      </c>
      <c r="D4" s="11" t="str">
        <f>IF(COUNTIF(D5:D6,"V")+COUNTIF(D5:D6,"ל.ר.")=4,"V",IF(COUNTIF(D5:D6,"X")&gt;0,"X",IF(COUNTIF(D5:D6,"?")&gt;0,"$","X")))</f>
        <v>X</v>
      </c>
      <c r="E4" s="11" t="str">
        <f>IF(COUNTIF(E5:E6,"V")+COUNTIF(E5:E6,"ל.ר.")=4,"V",IF(COUNTIF(E5:E6,"X")&gt;0,"X",IF(COUNTIF(E5:E6,"?")&gt;0,"$","X")))</f>
        <v>X</v>
      </c>
      <c r="F4" s="11" t="str">
        <f>IF(COUNTIF(F5:F6,"V")+COUNTIF(F5:F6,"ל.ר.")=4,"V",IF(COUNTIF(F5:F6,"X")&gt;0,"X",IF(COUNTIF(F5:F6,"?")&gt;0,"$","X")))</f>
        <v>X</v>
      </c>
    </row>
    <row r="5" spans="1:6" s="8" customFormat="1" ht="15.75" x14ac:dyDescent="0.25">
      <c r="B5" s="12" t="s">
        <v>26</v>
      </c>
      <c r="C5" s="13" t="s">
        <v>23</v>
      </c>
      <c r="D5" s="1"/>
      <c r="E5" s="1"/>
      <c r="F5" s="1"/>
    </row>
    <row r="6" spans="1:6" s="8" customFormat="1" ht="32.25" thickBot="1" x14ac:dyDescent="0.3">
      <c r="B6" s="14" t="s">
        <v>27</v>
      </c>
      <c r="C6" s="15" t="s">
        <v>24</v>
      </c>
      <c r="D6" s="1"/>
      <c r="E6" s="1"/>
      <c r="F6" s="1"/>
    </row>
    <row r="7" spans="1:6" s="8" customFormat="1" ht="21" customHeight="1" thickBot="1" x14ac:dyDescent="0.3">
      <c r="B7" s="16" t="s">
        <v>28</v>
      </c>
      <c r="C7" s="17" t="s">
        <v>22</v>
      </c>
      <c r="D7" s="18" t="str">
        <f>IF(COUNTIF(D8:D9,"V")+COUNTIF(D8:D9,"ל.ר.")=4,"V",IF(COUNTIF(D8:D9,"X")&gt;0,"X",IF(COUNTIF(D8:D9,"?")&gt;0,"$","X")))</f>
        <v>X</v>
      </c>
      <c r="E7" s="18" t="str">
        <f>IF(COUNTIF(E8:E9,"V")+COUNTIF(E8:E9,"ל.ר.")=4,"V",IF(COUNTIF(E8:E9,"X")&gt;0,"X",IF(COUNTIF(E8:E9,"?")&gt;0,"$","X")))</f>
        <v>X</v>
      </c>
      <c r="F7" s="18" t="str">
        <f>IF(COUNTIF(F8:F9,"V")+COUNTIF(F8:F9,"ל.ר.")=4,"V",IF(COUNTIF(F8:F9,"X")&gt;0,"X",IF(COUNTIF(F8:F9,"?")&gt;0,"$","X")))</f>
        <v>X</v>
      </c>
    </row>
    <row r="8" spans="1:6" s="8" customFormat="1" ht="31.5" x14ac:dyDescent="0.25">
      <c r="B8" s="19" t="s">
        <v>29</v>
      </c>
      <c r="C8" s="88" t="s">
        <v>31</v>
      </c>
      <c r="D8" s="1"/>
      <c r="E8" s="1"/>
      <c r="F8" s="1"/>
    </row>
    <row r="9" spans="1:6" s="8" customFormat="1" ht="32.25" thickBot="1" x14ac:dyDescent="0.3">
      <c r="B9" s="20" t="s">
        <v>30</v>
      </c>
      <c r="C9" s="88" t="s">
        <v>32</v>
      </c>
      <c r="D9" s="1"/>
      <c r="E9" s="1"/>
      <c r="F9" s="1"/>
    </row>
    <row r="10" spans="1:6" s="21" customFormat="1" ht="30" customHeight="1" thickBot="1" x14ac:dyDescent="0.35">
      <c r="B10" s="67" t="s">
        <v>4</v>
      </c>
      <c r="C10" s="68"/>
      <c r="D10" s="22" t="str">
        <f>IF(AND(D4="V",D7="V"),"V",IF(OR(D4="X",D7="X"),"X",IF(OR(D4="$",D7="?"),"$","X")))</f>
        <v>X</v>
      </c>
      <c r="E10" s="22" t="str">
        <f>IF(AND(E4="V",E7="V"),"V",IF(OR(E4="X",E7="X"),"X",IF(OR(E4="$",E7="?"),"$","X")))</f>
        <v>X</v>
      </c>
      <c r="F10" s="22" t="str">
        <f>IF(AND(F4="V",F7="V"),"V",IF(OR(F4="X",F7="X"),"X",IF(OR(F4="$",F7="?"),"$","X")))</f>
        <v>X</v>
      </c>
    </row>
    <row r="11" spans="1:6" ht="24" customHeight="1" x14ac:dyDescent="0.25">
      <c r="A11" s="8"/>
    </row>
    <row r="13" spans="1:6" ht="14.25" hidden="1" customHeight="1" x14ac:dyDescent="0.25">
      <c r="B13" s="23" t="s">
        <v>3</v>
      </c>
    </row>
    <row r="14" spans="1:6" ht="14.25" hidden="1" customHeight="1" x14ac:dyDescent="0.25">
      <c r="B14" s="24" t="s">
        <v>2</v>
      </c>
    </row>
    <row r="15" spans="1:6" ht="14.25" hidden="1" customHeight="1" x14ac:dyDescent="0.25">
      <c r="B15" s="24" t="s">
        <v>1</v>
      </c>
    </row>
    <row r="16" spans="1:6" ht="14.25" hidden="1" customHeight="1" x14ac:dyDescent="0.25">
      <c r="B16" s="24" t="s">
        <v>0</v>
      </c>
    </row>
    <row r="17" spans="2:2" ht="15.75" hidden="1" thickBot="1" x14ac:dyDescent="0.3">
      <c r="B17" s="25"/>
    </row>
  </sheetData>
  <mergeCells count="2">
    <mergeCell ref="C2:C3"/>
    <mergeCell ref="B10:C10"/>
  </mergeCells>
  <conditionalFormatting sqref="D4:F11">
    <cfRule type="containsText" dxfId="7" priority="33" operator="containsText" text="ל.ר.">
      <formula>NOT(ISERROR(SEARCH("ל.ר.",D4)))</formula>
    </cfRule>
    <cfRule type="containsText" dxfId="6" priority="34" operator="containsText" text="$">
      <formula>NOT(ISERROR(SEARCH("$",D4)))</formula>
    </cfRule>
    <cfRule type="containsText" dxfId="5" priority="35" operator="containsText" text="X">
      <formula>NOT(ISERROR(SEARCH("X",D4)))</formula>
    </cfRule>
    <cfRule type="containsText" dxfId="4" priority="36" operator="containsText" text="V">
      <formula>NOT(ISERROR(SEARCH("V",D4)))</formula>
    </cfRule>
  </conditionalFormatting>
  <dataValidations count="1">
    <dataValidation type="list" allowBlank="1" showInputMessage="1" showErrorMessage="1" sqref="D8:F9 D5:F6" xr:uid="{00000000-0002-0000-0000-000000000000}">
      <formula1>$B$13:$B$16</formula1>
    </dataValidation>
  </dataValidations>
  <pageMargins left="0.7" right="0.7" top="0.75" bottom="0.75" header="0.3" footer="0.3"/>
  <pageSetup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7"/>
  <sheetViews>
    <sheetView rightToLeft="1" workbookViewId="0">
      <selection activeCell="C4" sqref="C4:D4"/>
    </sheetView>
  </sheetViews>
  <sheetFormatPr defaultRowHeight="15" x14ac:dyDescent="0.25"/>
  <cols>
    <col min="1" max="1" width="2.7109375" customWidth="1"/>
    <col min="3" max="3" width="29.7109375" customWidth="1"/>
    <col min="4" max="4" width="15.7109375" customWidth="1"/>
    <col min="5" max="5" width="45.85546875" customWidth="1"/>
    <col min="6" max="6" width="19" bestFit="1" customWidth="1"/>
    <col min="7" max="7" width="7.42578125" customWidth="1"/>
    <col min="8" max="8" width="7.140625" bestFit="1" customWidth="1"/>
    <col min="9" max="9" width="7.7109375" customWidth="1"/>
  </cols>
  <sheetData>
    <row r="1" spans="2:9" ht="15.75" thickBot="1" x14ac:dyDescent="0.3"/>
    <row r="2" spans="2:9" ht="18.75" thickBot="1" x14ac:dyDescent="0.3">
      <c r="B2" s="73" t="s">
        <v>5</v>
      </c>
      <c r="C2" s="75" t="s">
        <v>9</v>
      </c>
      <c r="D2" s="75"/>
      <c r="E2" s="89" t="s">
        <v>36</v>
      </c>
      <c r="F2" s="76" t="s">
        <v>10</v>
      </c>
      <c r="G2" s="61">
        <v>1</v>
      </c>
      <c r="H2" s="61">
        <v>2</v>
      </c>
      <c r="I2" s="61">
        <v>3</v>
      </c>
    </row>
    <row r="3" spans="2:9" ht="18.75" thickBot="1" x14ac:dyDescent="0.3">
      <c r="B3" s="74"/>
      <c r="C3" s="92"/>
      <c r="D3" s="92"/>
      <c r="E3" s="90"/>
      <c r="F3" s="77"/>
      <c r="G3" s="56"/>
      <c r="H3" s="56"/>
      <c r="I3" s="56"/>
    </row>
    <row r="4" spans="2:9" ht="183" customHeight="1" thickBot="1" x14ac:dyDescent="0.3">
      <c r="B4" s="53" t="s">
        <v>33</v>
      </c>
      <c r="C4" s="94" t="s">
        <v>37</v>
      </c>
      <c r="D4" s="94"/>
      <c r="E4" s="91" t="s">
        <v>35</v>
      </c>
      <c r="F4" s="55">
        <v>0.5</v>
      </c>
      <c r="G4" s="3"/>
      <c r="H4" s="3"/>
      <c r="I4" s="3"/>
    </row>
    <row r="5" spans="2:9" ht="174" thickBot="1" x14ac:dyDescent="0.3">
      <c r="B5" s="53" t="s">
        <v>34</v>
      </c>
      <c r="C5" s="93" t="s">
        <v>38</v>
      </c>
      <c r="D5" s="93"/>
      <c r="E5" s="91" t="s">
        <v>39</v>
      </c>
      <c r="F5" s="55">
        <v>0.5</v>
      </c>
      <c r="G5" s="54"/>
      <c r="H5" s="54"/>
      <c r="I5" s="54"/>
    </row>
    <row r="6" spans="2:9" ht="17.25" thickBot="1" x14ac:dyDescent="0.3">
      <c r="B6" s="69" t="s">
        <v>12</v>
      </c>
      <c r="C6" s="70"/>
      <c r="D6" s="70"/>
      <c r="E6" s="62"/>
      <c r="F6" s="63">
        <v>1</v>
      </c>
      <c r="G6" s="64"/>
      <c r="H6" s="64"/>
      <c r="I6" s="64"/>
    </row>
    <row r="7" spans="2:9" ht="16.5" thickBot="1" x14ac:dyDescent="0.3">
      <c r="B7" s="71" t="s">
        <v>11</v>
      </c>
      <c r="C7" s="72"/>
      <c r="D7" s="72"/>
      <c r="E7" s="59"/>
      <c r="F7" s="58">
        <v>70</v>
      </c>
      <c r="G7" s="60" t="str">
        <f>IF(G6&gt;=$F$7,"V","X")</f>
        <v>X</v>
      </c>
      <c r="H7" s="60" t="str">
        <f>IF(H6&gt;=$F$7,"V","X")</f>
        <v>X</v>
      </c>
      <c r="I7" s="60" t="str">
        <f>IF(I6&gt;=$F$7,"V","X")</f>
        <v>X</v>
      </c>
    </row>
  </sheetData>
  <mergeCells count="7">
    <mergeCell ref="B2:B3"/>
    <mergeCell ref="C2:D3"/>
    <mergeCell ref="F2:F3"/>
    <mergeCell ref="C4:D4"/>
    <mergeCell ref="C5:D5"/>
    <mergeCell ref="B6:D6"/>
    <mergeCell ref="B7:D7"/>
  </mergeCells>
  <conditionalFormatting sqref="G7:I7">
    <cfRule type="expression" dxfId="3" priority="7">
      <formula>G$7="X"</formula>
    </cfRule>
    <cfRule type="expression" dxfId="2" priority="8">
      <formula>G$7="V"</formula>
    </cfRule>
  </conditionalFormatting>
  <conditionalFormatting sqref="F7">
    <cfRule type="expression" dxfId="1" priority="1">
      <formula>F$7="X"</formula>
    </cfRule>
    <cfRule type="expression" dxfId="0" priority="2">
      <formula>F$7="V"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Sheet1!$B$3:$B$4</xm:f>
          </x14:formula1>
          <xm:sqref>F7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rightToLeft="1" workbookViewId="0">
      <selection activeCell="B13" sqref="B13"/>
    </sheetView>
  </sheetViews>
  <sheetFormatPr defaultRowHeight="15" x14ac:dyDescent="0.25"/>
  <cols>
    <col min="3" max="3" width="15.42578125" customWidth="1"/>
  </cols>
  <sheetData>
    <row r="1" spans="2:8" ht="15.75" thickBot="1" x14ac:dyDescent="0.3"/>
    <row r="2" spans="2:8" x14ac:dyDescent="0.25">
      <c r="B2" s="2"/>
      <c r="C2" s="57" t="s">
        <v>18</v>
      </c>
      <c r="D2" s="27">
        <v>1</v>
      </c>
      <c r="E2" s="28">
        <v>2</v>
      </c>
      <c r="F2" s="28">
        <v>3</v>
      </c>
      <c r="G2" s="28">
        <v>4</v>
      </c>
      <c r="H2" s="29">
        <v>5</v>
      </c>
    </row>
    <row r="3" spans="2:8" x14ac:dyDescent="0.25">
      <c r="B3" s="2"/>
      <c r="C3" s="30" t="s">
        <v>13</v>
      </c>
      <c r="D3" s="50"/>
      <c r="E3" s="51"/>
      <c r="F3" s="51"/>
      <c r="G3" s="51"/>
      <c r="H3" s="52"/>
    </row>
    <row r="4" spans="2:8" ht="15.75" thickBot="1" x14ac:dyDescent="0.3">
      <c r="B4" s="2"/>
      <c r="C4" s="31" t="s">
        <v>14</v>
      </c>
      <c r="D4" s="32">
        <f>IFERROR(MIN($D$3:$H$3)/D3*100,0)</f>
        <v>0</v>
      </c>
      <c r="E4" s="33">
        <f>IFERROR(MIN($D$3:$H$3)/E3*100,0)</f>
        <v>0</v>
      </c>
      <c r="F4" s="33">
        <f>IFERROR(MIN($D$3:$H$3)/F3*100,0)</f>
        <v>0</v>
      </c>
      <c r="G4" s="33">
        <f>IFERROR(MIN($D$3:$H$3)/G3*100,0)</f>
        <v>0</v>
      </c>
      <c r="H4" s="34">
        <f>IFERROR(MIN($D$3:$H$3)/H3*100,0)</f>
        <v>0</v>
      </c>
    </row>
    <row r="5" spans="2:8" x14ac:dyDescent="0.25">
      <c r="B5" s="2"/>
      <c r="C5" s="2"/>
      <c r="D5" s="2"/>
      <c r="E5" s="2"/>
      <c r="F5" s="2"/>
      <c r="G5" s="2"/>
      <c r="H5" s="2"/>
    </row>
    <row r="6" spans="2:8" x14ac:dyDescent="0.25">
      <c r="B6" s="2"/>
      <c r="C6" s="2"/>
      <c r="D6" s="2"/>
      <c r="E6" s="2"/>
      <c r="F6" s="2"/>
      <c r="G6" s="2"/>
      <c r="H6" s="2"/>
    </row>
    <row r="7" spans="2:8" x14ac:dyDescent="0.25">
      <c r="B7" s="2"/>
      <c r="C7" s="2"/>
      <c r="D7" s="2"/>
      <c r="E7" s="2"/>
      <c r="F7" s="2"/>
      <c r="G7" s="2"/>
      <c r="H7" s="2"/>
    </row>
    <row r="8" spans="2:8" x14ac:dyDescent="0.25">
      <c r="B8" s="2"/>
      <c r="C8" s="2"/>
      <c r="D8" s="2"/>
      <c r="E8" s="2"/>
      <c r="F8" s="2"/>
      <c r="G8" s="2"/>
      <c r="H8" s="2"/>
    </row>
    <row r="9" spans="2:8" ht="15.75" thickBot="1" x14ac:dyDescent="0.3">
      <c r="B9" s="2"/>
      <c r="C9" s="2"/>
      <c r="D9" s="2"/>
      <c r="E9" s="2"/>
      <c r="F9" s="2"/>
      <c r="G9" s="2"/>
      <c r="H9" s="2"/>
    </row>
    <row r="10" spans="2:8" ht="15.75" thickBot="1" x14ac:dyDescent="0.3">
      <c r="B10" s="84" t="s">
        <v>19</v>
      </c>
      <c r="C10" s="85"/>
      <c r="D10" s="86">
        <v>1</v>
      </c>
      <c r="E10" s="78">
        <v>2</v>
      </c>
      <c r="F10" s="78">
        <v>3</v>
      </c>
      <c r="G10" s="78">
        <v>4</v>
      </c>
      <c r="H10" s="80">
        <v>5</v>
      </c>
    </row>
    <row r="11" spans="2:8" x14ac:dyDescent="0.25">
      <c r="B11" s="35" t="s">
        <v>8</v>
      </c>
      <c r="C11" s="36" t="s">
        <v>20</v>
      </c>
      <c r="D11" s="87"/>
      <c r="E11" s="79"/>
      <c r="F11" s="79"/>
      <c r="G11" s="79"/>
      <c r="H11" s="81"/>
    </row>
    <row r="12" spans="2:8" x14ac:dyDescent="0.25">
      <c r="B12" s="37">
        <v>0.6</v>
      </c>
      <c r="C12" s="38" t="s">
        <v>15</v>
      </c>
      <c r="D12" s="39"/>
      <c r="E12" s="39"/>
      <c r="F12" s="39"/>
      <c r="G12" s="39"/>
      <c r="H12" s="39"/>
    </row>
    <row r="13" spans="2:8" x14ac:dyDescent="0.25">
      <c r="B13" s="37">
        <v>0.4</v>
      </c>
      <c r="C13" s="38" t="s">
        <v>16</v>
      </c>
      <c r="D13" s="39"/>
      <c r="E13" s="40"/>
      <c r="F13" s="40"/>
      <c r="G13" s="40"/>
      <c r="H13" s="41"/>
    </row>
    <row r="14" spans="2:8" x14ac:dyDescent="0.25">
      <c r="B14" s="42">
        <f>SUM(B12:B13)</f>
        <v>1</v>
      </c>
      <c r="C14" s="43" t="s">
        <v>17</v>
      </c>
      <c r="D14" s="44">
        <f>SUMPRODUCT($B12:$B13,D12:D13)</f>
        <v>0</v>
      </c>
      <c r="E14" s="45">
        <f>SUMPRODUCT($B12:$B13,E12:E13)</f>
        <v>0</v>
      </c>
      <c r="F14" s="45">
        <f>SUMPRODUCT($B12:$B13,F12:F13)</f>
        <v>0</v>
      </c>
      <c r="G14" s="45">
        <f>SUMPRODUCT($B12:$B13,G12:G13)</f>
        <v>0</v>
      </c>
      <c r="H14" s="46">
        <f>SUMPRODUCT($B12:$B13,H12:H13)</f>
        <v>0</v>
      </c>
    </row>
    <row r="15" spans="2:8" ht="15.75" thickBot="1" x14ac:dyDescent="0.3">
      <c r="B15" s="82" t="s">
        <v>21</v>
      </c>
      <c r="C15" s="83"/>
      <c r="D15" s="47"/>
      <c r="E15" s="48"/>
      <c r="F15" s="48"/>
      <c r="G15" s="48"/>
      <c r="H15" s="49"/>
    </row>
  </sheetData>
  <mergeCells count="7">
    <mergeCell ref="G10:G11"/>
    <mergeCell ref="H10:H11"/>
    <mergeCell ref="B15:C15"/>
    <mergeCell ref="B10:C10"/>
    <mergeCell ref="D10:D11"/>
    <mergeCell ref="E10:E11"/>
    <mergeCell ref="F10:F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B4"/>
  <sheetViews>
    <sheetView rightToLeft="1" workbookViewId="0">
      <selection activeCell="B5" sqref="B5"/>
    </sheetView>
  </sheetViews>
  <sheetFormatPr defaultRowHeight="15" x14ac:dyDescent="0.25"/>
  <sheetData>
    <row r="3" spans="2:2" x14ac:dyDescent="0.25">
      <c r="B3">
        <v>60</v>
      </c>
    </row>
    <row r="4" spans="2:2" x14ac:dyDescent="0.25">
      <c r="B4">
        <v>70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860C328-6C8E-4532-82B6-B1EE2853E2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14F3DC-1952-48CF-98CA-E61118EA23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78BEDCC-D26E-45D2-90D8-312B13654418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8</vt:i4>
      </vt:variant>
    </vt:vector>
  </HeadingPairs>
  <TitlesOfParts>
    <vt:vector size="12" baseType="lpstr">
      <vt:lpstr>תנאי-סף</vt:lpstr>
      <vt:lpstr>איכות</vt:lpstr>
      <vt:lpstr>מחיר וסיכום</vt:lpstr>
      <vt:lpstr>Sheet1</vt:lpstr>
      <vt:lpstr>'תנאי-סף'!_Ref179538436</vt:lpstr>
      <vt:lpstr>'תנאי-סף'!_Ref263083897</vt:lpstr>
      <vt:lpstr>'תנאי-סף'!_Ref274737718</vt:lpstr>
      <vt:lpstr>'תנאי-סף'!_Ref299441922</vt:lpstr>
      <vt:lpstr>'תנאי-סף'!_Ref304923103</vt:lpstr>
      <vt:lpstr>'תנאי-סף'!_Ref329872137</vt:lpstr>
      <vt:lpstr>'תנאי-סף'!_Ref519780018</vt:lpstr>
      <vt:lpstr>'תנאי-סף'!WPrint_Area_W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 Turgeman</dc:creator>
  <cp:lastModifiedBy>Stav Chen</cp:lastModifiedBy>
  <dcterms:created xsi:type="dcterms:W3CDTF">2012-09-13T08:40:43Z</dcterms:created>
  <dcterms:modified xsi:type="dcterms:W3CDTF">2026-10-14T08:43:07Z</dcterms:modified>
</cp:coreProperties>
</file>