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workbookProtection workbookPassword="CC6B" lockStructure="1"/>
  <bookViews>
    <workbookView xWindow="0" yWindow="0" windowWidth="28800" windowHeight="1180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0" i="1"/>
  <c r="F13" i="1"/>
  <c r="J4" i="1" l="1"/>
  <c r="J5" i="1"/>
  <c r="J6" i="1"/>
  <c r="J7" i="1"/>
  <c r="J8" i="1"/>
  <c r="J9" i="1"/>
  <c r="J10" i="1"/>
  <c r="J11" i="1"/>
  <c r="J12" i="1"/>
  <c r="J13" i="1"/>
  <c r="J14" i="1"/>
  <c r="J3" i="1"/>
  <c r="H4" i="1"/>
  <c r="H5" i="1"/>
  <c r="H6" i="1"/>
  <c r="H7" i="1"/>
  <c r="H8" i="1"/>
  <c r="H9" i="1"/>
  <c r="H10" i="1"/>
  <c r="H11" i="1"/>
  <c r="H12" i="1"/>
  <c r="H14" i="1"/>
  <c r="H3" i="1"/>
  <c r="F4" i="1"/>
  <c r="F5" i="1"/>
  <c r="F6" i="1"/>
  <c r="F7" i="1"/>
  <c r="F8" i="1"/>
  <c r="F9" i="1"/>
  <c r="F11" i="1"/>
  <c r="F12" i="1"/>
  <c r="F14" i="1"/>
  <c r="F3" i="1"/>
  <c r="J17" i="1" l="1"/>
  <c r="F17" i="1"/>
  <c r="H17" i="1"/>
  <c r="F18" i="1" l="1"/>
  <c r="J18" i="1"/>
  <c r="H18" i="1"/>
</calcChain>
</file>

<file path=xl/sharedStrings.xml><?xml version="1.0" encoding="utf-8"?>
<sst xmlns="http://schemas.openxmlformats.org/spreadsheetml/2006/main" count="44" uniqueCount="40">
  <si>
    <t>סימון k </t>
  </si>
  <si>
    <t>הפריט </t>
  </si>
  <si>
    <t>מחיר מקסימום (כולל 3 שנות אחריות וכולל מע"מ) מעוגל</t>
  </si>
  <si>
    <t xml:space="preserve">מחיר מוצע כולל מע"מ </t>
  </si>
  <si>
    <t>C1</t>
  </si>
  <si>
    <t xml:space="preserve">שעון קורא קירבה - בחיבור רשת </t>
  </si>
  <si>
    <t>C2</t>
  </si>
  <si>
    <t xml:space="preserve">שעון קורא פס מגנטי - בחיבור רשת </t>
  </si>
  <si>
    <t>C3</t>
  </si>
  <si>
    <t>שעון קורא פס מגנטי וקירבה – בחיבור רשת</t>
  </si>
  <si>
    <t>C4</t>
  </si>
  <si>
    <t xml:space="preserve">מארז לדווח הסעדה (כולל שעון) </t>
  </si>
  <si>
    <t>C5</t>
  </si>
  <si>
    <t>שעור קורא ביומטרי - בחיבור רשת</t>
  </si>
  <si>
    <t>C6</t>
  </si>
  <si>
    <t>שעון קורא קירבה וביומטרי – בחיבור רשת</t>
  </si>
  <si>
    <t>C7</t>
  </si>
  <si>
    <t>שעון קורא פס מגנטי וביומטרי – בחיבור רשת</t>
  </si>
  <si>
    <t>C8</t>
  </si>
  <si>
    <t>שעון קורא פס מגנטי, קירבה וביומטרי – בחיבור רשת</t>
  </si>
  <si>
    <t>M1</t>
  </si>
  <si>
    <t>M2</t>
  </si>
  <si>
    <t>B</t>
  </si>
  <si>
    <t xml:space="preserve">מארז מגן </t>
  </si>
  <si>
    <t>P</t>
  </si>
  <si>
    <t>מארז 50 גלילי נייר למדפסת המוצעת</t>
  </si>
  <si>
    <t>אחוז הנחה מוצע</t>
  </si>
  <si>
    <r>
      <t>המשקל היחסי</t>
    </r>
    <r>
      <rPr>
        <sz val="12"/>
        <color rgb="FF000000"/>
        <rFont val="David"/>
        <family val="2"/>
      </rPr>
      <t> </t>
    </r>
  </si>
  <si>
    <t>תחזוקה לשנה נוספת (שנים 4-10 )- כלל השעונים למעט מארז ההסעדה</t>
  </si>
  <si>
    <t>תחזוקה לשנה נוספת (שנים 4-10 ) - מארז לדיווח הסעדה</t>
  </si>
  <si>
    <t>הצעה לדוגמה 3</t>
  </si>
  <si>
    <t>הצעה לדוגמה 2</t>
  </si>
  <si>
    <t>הצעה לדוגמה 1</t>
  </si>
  <si>
    <t>ציון משוקלל הצעה 3</t>
  </si>
  <si>
    <t>ציון משוקלל הצעה 2</t>
  </si>
  <si>
    <t>ציון משוקלל הצעה 1</t>
  </si>
  <si>
    <t>מחיר משוקלל הצעה 1</t>
  </si>
  <si>
    <t>מחיר משוקלל הצעה 2</t>
  </si>
  <si>
    <t>מחיר משוקלל הצעה 3</t>
  </si>
  <si>
    <t>קובץ זה הינו לצרכי סימולציה בלבד ומדמה 3 דוגמאות לאופן חישוב הציון המשוקלל. אין לראות בו כהמלצה כלשהי ואין להגישו.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</si>
</sst>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₪&quot;\ #,##0;[Red]&quot;₪&quot;\ \-#,##0"/>
  </numFmts>
  <fonts count="8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David"/>
      <family val="2"/>
    </font>
    <font>
      <sz val="12"/>
      <color rgb="FF000000"/>
      <name val="David"/>
      <family val="2"/>
    </font>
    <font>
      <sz val="12"/>
      <color rgb="FFFF0000"/>
      <name val="David"/>
      <family val="2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6"/>
      <color theme="1"/>
      <name val="David"/>
      <family val="2"/>
    </font>
    <font>
      <b/>
      <sz val="18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9" fontId="2" fillId="0" borderId="2" xfId="0" applyNumberFormat="1" applyFont="1" applyBorder="1" applyAlignment="1" applyProtection="1">
      <alignment horizontal="center" vertical="center" readingOrder="2"/>
    </xf>
    <xf numFmtId="6" fontId="2" fillId="0" borderId="2" xfId="0" applyNumberFormat="1" applyFont="1" applyBorder="1" applyAlignment="1" applyProtection="1">
      <alignment horizontal="center" vertical="center" readingOrder="2"/>
    </xf>
    <xf numFmtId="6" fontId="2" fillId="4" borderId="2" xfId="0" applyNumberFormat="1" applyFont="1" applyFill="1" applyBorder="1" applyAlignment="1" applyProtection="1">
      <alignment horizontal="center" vertical="center" readingOrder="2"/>
    </xf>
    <xf numFmtId="6" fontId="2" fillId="6" borderId="2" xfId="0" applyNumberFormat="1" applyFont="1" applyFill="1" applyBorder="1" applyAlignment="1" applyProtection="1">
      <alignment horizontal="center" vertical="center" readingOrder="2"/>
    </xf>
    <xf numFmtId="6" fontId="2" fillId="7" borderId="2" xfId="0" applyNumberFormat="1" applyFont="1" applyFill="1" applyBorder="1" applyAlignment="1" applyProtection="1">
      <alignment horizontal="center" vertical="center" readingOrder="2"/>
    </xf>
    <xf numFmtId="0" fontId="2" fillId="7" borderId="2" xfId="0" applyFont="1" applyFill="1" applyBorder="1" applyAlignment="1" applyProtection="1">
      <alignment horizontal="center" vertical="center" readingOrder="2"/>
    </xf>
    <xf numFmtId="0" fontId="4" fillId="7" borderId="0" xfId="0" applyFont="1" applyFill="1" applyAlignment="1" applyProtection="1">
      <alignment wrapText="1"/>
    </xf>
    <xf numFmtId="0" fontId="4" fillId="6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horizontal="center" vertical="center" readingOrder="2"/>
    </xf>
    <xf numFmtId="10" fontId="2" fillId="0" borderId="2" xfId="0" applyNumberFormat="1" applyFont="1" applyBorder="1" applyAlignment="1" applyProtection="1">
      <alignment horizontal="center" vertical="center" readingOrder="2"/>
    </xf>
    <xf numFmtId="0" fontId="2" fillId="4" borderId="2" xfId="0" applyFont="1" applyFill="1" applyBorder="1" applyAlignment="1" applyProtection="1">
      <alignment horizontal="center" vertical="center" readingOrder="2"/>
    </xf>
    <xf numFmtId="0" fontId="4" fillId="4" borderId="0" xfId="0" applyFont="1" applyFill="1" applyAlignment="1" applyProtection="1">
      <alignment wrapText="1"/>
    </xf>
    <xf numFmtId="0" fontId="2" fillId="6" borderId="2" xfId="0" applyFont="1" applyFill="1" applyBorder="1" applyAlignment="1" applyProtection="1">
      <alignment horizontal="center" vertical="center" readingOrder="2"/>
    </xf>
    <xf numFmtId="0" fontId="0" fillId="0" borderId="0" xfId="0" applyProtection="1"/>
    <xf numFmtId="0" fontId="4" fillId="0" borderId="0" xfId="0" applyFont="1" applyProtection="1"/>
    <xf numFmtId="9" fontId="3" fillId="4" borderId="2" xfId="0" applyNumberFormat="1" applyFont="1" applyFill="1" applyBorder="1" applyAlignment="1" applyProtection="1">
      <alignment horizontal="center" vertical="center" readingOrder="2"/>
    </xf>
    <xf numFmtId="9" fontId="3" fillId="6" borderId="2" xfId="0" applyNumberFormat="1" applyFont="1" applyFill="1" applyBorder="1" applyAlignment="1" applyProtection="1">
      <alignment horizontal="center" vertical="center" readingOrder="2"/>
    </xf>
    <xf numFmtId="9" fontId="3" fillId="7" borderId="2" xfId="0" applyNumberFormat="1" applyFont="1" applyFill="1" applyBorder="1" applyAlignment="1" applyProtection="1">
      <alignment horizontal="center" vertical="center" readingOrder="2"/>
    </xf>
    <xf numFmtId="0" fontId="1" fillId="0" borderId="5" xfId="0" applyFont="1" applyBorder="1" applyAlignment="1" applyProtection="1">
      <alignment vertical="center" readingOrder="2"/>
    </xf>
    <xf numFmtId="0" fontId="1" fillId="4" borderId="4" xfId="0" applyFont="1" applyFill="1" applyBorder="1" applyAlignment="1" applyProtection="1">
      <alignment horizontal="center" vertical="center" readingOrder="2"/>
    </xf>
    <xf numFmtId="0" fontId="1" fillId="4" borderId="4" xfId="0" applyFont="1" applyFill="1" applyBorder="1" applyAlignment="1" applyProtection="1">
      <alignment vertical="center" readingOrder="2"/>
    </xf>
    <xf numFmtId="0" fontId="1" fillId="6" borderId="4" xfId="0" applyFont="1" applyFill="1" applyBorder="1" applyAlignment="1" applyProtection="1">
      <alignment horizontal="center" vertical="center" readingOrder="2"/>
    </xf>
    <xf numFmtId="0" fontId="1" fillId="6" borderId="4" xfId="0" applyFont="1" applyFill="1" applyBorder="1" applyAlignment="1" applyProtection="1">
      <alignment vertical="center" readingOrder="2"/>
    </xf>
    <xf numFmtId="0" fontId="1" fillId="7" borderId="4" xfId="0" applyFont="1" applyFill="1" applyBorder="1" applyAlignment="1" applyProtection="1">
      <alignment horizontal="center" vertical="center" readingOrder="2"/>
    </xf>
    <xf numFmtId="0" fontId="1" fillId="7" borderId="4" xfId="0" applyFont="1" applyFill="1" applyBorder="1" applyAlignment="1" applyProtection="1">
      <alignment vertical="center" readingOrder="2"/>
    </xf>
    <xf numFmtId="0" fontId="4" fillId="4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4" fillId="7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2" fontId="6" fillId="2" borderId="6" xfId="0" applyNumberFormat="1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2" fontId="6" fillId="3" borderId="6" xfId="0" applyNumberFormat="1" applyFont="1" applyFill="1" applyBorder="1" applyAlignment="1" applyProtection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2" fontId="6" fillId="5" borderId="6" xfId="0" applyNumberFormat="1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/>
    </xf>
    <xf numFmtId="0" fontId="4" fillId="7" borderId="3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7" fillId="8" borderId="7" xfId="0" applyFont="1" applyFill="1" applyBorder="1" applyAlignment="1" applyProtection="1">
      <alignment horizontal="center"/>
    </xf>
    <xf numFmtId="0" fontId="7" fillId="8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zoomScaleNormal="100" workbookViewId="0">
      <selection activeCell="C26" sqref="C26"/>
    </sheetView>
  </sheetViews>
  <sheetFormatPr defaultRowHeight="14.25" x14ac:dyDescent="0.2"/>
  <cols>
    <col min="1" max="1" width="7" style="16" bestFit="1" customWidth="1"/>
    <col min="2" max="2" width="53.375" style="16" bestFit="1" customWidth="1"/>
    <col min="3" max="3" width="12.25" style="16" bestFit="1" customWidth="1"/>
    <col min="4" max="4" width="43.5" style="16" bestFit="1" customWidth="1"/>
    <col min="5" max="5" width="17.25" style="16" bestFit="1" customWidth="1"/>
    <col min="6" max="6" width="18.125" style="16" bestFit="1" customWidth="1"/>
    <col min="7" max="7" width="17.75" style="16" bestFit="1" customWidth="1"/>
    <col min="8" max="8" width="18.125" style="16" bestFit="1" customWidth="1"/>
    <col min="9" max="9" width="17.25" style="16" bestFit="1" customWidth="1"/>
    <col min="10" max="10" width="18.125" style="16" bestFit="1" customWidth="1"/>
    <col min="11" max="16384" width="9" style="16"/>
  </cols>
  <sheetData>
    <row r="1" spans="1:10" ht="16.5" thickBot="1" x14ac:dyDescent="0.3">
      <c r="A1" s="17"/>
      <c r="B1" s="17"/>
      <c r="C1" s="17"/>
      <c r="D1" s="17"/>
      <c r="E1" s="40" t="s">
        <v>32</v>
      </c>
      <c r="F1" s="40"/>
      <c r="G1" s="38" t="s">
        <v>31</v>
      </c>
      <c r="H1" s="38"/>
      <c r="I1" s="39" t="s">
        <v>30</v>
      </c>
      <c r="J1" s="39"/>
    </row>
    <row r="2" spans="1:10" ht="46.5" customHeight="1" x14ac:dyDescent="0.2">
      <c r="A2" s="21" t="s">
        <v>0</v>
      </c>
      <c r="B2" s="21" t="s">
        <v>1</v>
      </c>
      <c r="C2" s="21" t="s">
        <v>27</v>
      </c>
      <c r="D2" s="21" t="s">
        <v>2</v>
      </c>
      <c r="E2" s="22" t="s">
        <v>26</v>
      </c>
      <c r="F2" s="23" t="s">
        <v>3</v>
      </c>
      <c r="G2" s="24" t="s">
        <v>26</v>
      </c>
      <c r="H2" s="25" t="s">
        <v>3</v>
      </c>
      <c r="I2" s="26" t="s">
        <v>26</v>
      </c>
      <c r="J2" s="27" t="s">
        <v>3</v>
      </c>
    </row>
    <row r="3" spans="1:10" ht="16.5" thickBot="1" x14ac:dyDescent="0.25">
      <c r="A3" s="1" t="s">
        <v>4</v>
      </c>
      <c r="B3" s="2" t="s">
        <v>5</v>
      </c>
      <c r="C3" s="3">
        <v>0.36</v>
      </c>
      <c r="D3" s="4">
        <v>1200</v>
      </c>
      <c r="E3" s="18">
        <v>0.14000000000000001</v>
      </c>
      <c r="F3" s="5">
        <f>(1-E3)*D3</f>
        <v>1032</v>
      </c>
      <c r="G3" s="19">
        <v>0.3</v>
      </c>
      <c r="H3" s="6">
        <f>(1-G3)*D3</f>
        <v>840</v>
      </c>
      <c r="I3" s="20">
        <v>0.32</v>
      </c>
      <c r="J3" s="7">
        <f>(1-I3)*D3</f>
        <v>815.99999999999989</v>
      </c>
    </row>
    <row r="4" spans="1:10" ht="16.5" thickBot="1" x14ac:dyDescent="0.25">
      <c r="A4" s="1" t="s">
        <v>6</v>
      </c>
      <c r="B4" s="2" t="s">
        <v>7</v>
      </c>
      <c r="C4" s="3">
        <v>0.15</v>
      </c>
      <c r="D4" s="4">
        <v>1100</v>
      </c>
      <c r="E4" s="18">
        <v>0.15</v>
      </c>
      <c r="F4" s="5">
        <f t="shared" ref="F4:F14" si="0">(1-E4)*D4</f>
        <v>935</v>
      </c>
      <c r="G4" s="19">
        <v>0.35</v>
      </c>
      <c r="H4" s="6">
        <f t="shared" ref="H4:H14" si="1">(1-G4)*D4</f>
        <v>715</v>
      </c>
      <c r="I4" s="20">
        <v>0.15</v>
      </c>
      <c r="J4" s="7">
        <f t="shared" ref="J4:J14" si="2">(1-I4)*D4</f>
        <v>935</v>
      </c>
    </row>
    <row r="5" spans="1:10" ht="16.5" thickBot="1" x14ac:dyDescent="0.25">
      <c r="A5" s="1" t="s">
        <v>8</v>
      </c>
      <c r="B5" s="2" t="s">
        <v>9</v>
      </c>
      <c r="C5" s="3">
        <v>0.13</v>
      </c>
      <c r="D5" s="4">
        <v>1200</v>
      </c>
      <c r="E5" s="18">
        <v>0.17</v>
      </c>
      <c r="F5" s="5">
        <f t="shared" si="0"/>
        <v>996</v>
      </c>
      <c r="G5" s="19">
        <v>0.15</v>
      </c>
      <c r="H5" s="6">
        <f t="shared" si="1"/>
        <v>1020</v>
      </c>
      <c r="I5" s="20">
        <v>0.17</v>
      </c>
      <c r="J5" s="7">
        <f t="shared" si="2"/>
        <v>996</v>
      </c>
    </row>
    <row r="6" spans="1:10" ht="16.5" thickBot="1" x14ac:dyDescent="0.25">
      <c r="A6" s="1" t="s">
        <v>10</v>
      </c>
      <c r="B6" s="2" t="s">
        <v>11</v>
      </c>
      <c r="C6" s="3">
        <v>0.1</v>
      </c>
      <c r="D6" s="4">
        <v>6500</v>
      </c>
      <c r="E6" s="18">
        <v>0.3</v>
      </c>
      <c r="F6" s="5">
        <f t="shared" si="0"/>
        <v>4550</v>
      </c>
      <c r="G6" s="19">
        <v>0.17</v>
      </c>
      <c r="H6" s="6">
        <f t="shared" si="1"/>
        <v>5395</v>
      </c>
      <c r="I6" s="20">
        <v>0.18</v>
      </c>
      <c r="J6" s="7">
        <f t="shared" si="2"/>
        <v>5330</v>
      </c>
    </row>
    <row r="7" spans="1:10" ht="16.5" thickBot="1" x14ac:dyDescent="0.25">
      <c r="A7" s="1" t="s">
        <v>12</v>
      </c>
      <c r="B7" s="2" t="s">
        <v>13</v>
      </c>
      <c r="C7" s="3">
        <v>0.03</v>
      </c>
      <c r="D7" s="4">
        <v>1200</v>
      </c>
      <c r="E7" s="18">
        <v>0.02</v>
      </c>
      <c r="F7" s="5">
        <f t="shared" si="0"/>
        <v>1176</v>
      </c>
      <c r="G7" s="19">
        <v>0.17</v>
      </c>
      <c r="H7" s="6">
        <f t="shared" si="1"/>
        <v>996</v>
      </c>
      <c r="I7" s="20">
        <v>0.21</v>
      </c>
      <c r="J7" s="7">
        <f t="shared" si="2"/>
        <v>948</v>
      </c>
    </row>
    <row r="8" spans="1:10" ht="16.5" thickBot="1" x14ac:dyDescent="0.25">
      <c r="A8" s="1" t="s">
        <v>14</v>
      </c>
      <c r="B8" s="2" t="s">
        <v>15</v>
      </c>
      <c r="C8" s="3">
        <v>0.03</v>
      </c>
      <c r="D8" s="4">
        <v>1200</v>
      </c>
      <c r="E8" s="18">
        <v>0.01</v>
      </c>
      <c r="F8" s="5">
        <f t="shared" si="0"/>
        <v>1188</v>
      </c>
      <c r="G8" s="19">
        <v>0.18</v>
      </c>
      <c r="H8" s="6">
        <f t="shared" si="1"/>
        <v>984.00000000000011</v>
      </c>
      <c r="I8" s="20">
        <v>0.03</v>
      </c>
      <c r="J8" s="7">
        <f t="shared" si="2"/>
        <v>1164</v>
      </c>
    </row>
    <row r="9" spans="1:10" ht="16.5" thickBot="1" x14ac:dyDescent="0.25">
      <c r="A9" s="1" t="s">
        <v>16</v>
      </c>
      <c r="B9" s="2" t="s">
        <v>17</v>
      </c>
      <c r="C9" s="3">
        <v>0.03</v>
      </c>
      <c r="D9" s="4">
        <v>1200</v>
      </c>
      <c r="E9" s="18">
        <v>0.05</v>
      </c>
      <c r="F9" s="5">
        <f t="shared" si="0"/>
        <v>1140</v>
      </c>
      <c r="G9" s="19">
        <v>0.2</v>
      </c>
      <c r="H9" s="6">
        <f t="shared" si="1"/>
        <v>960</v>
      </c>
      <c r="I9" s="20">
        <v>0.13</v>
      </c>
      <c r="J9" s="7">
        <f t="shared" si="2"/>
        <v>1044</v>
      </c>
    </row>
    <row r="10" spans="1:10" ht="16.5" thickBot="1" x14ac:dyDescent="0.25">
      <c r="A10" s="1" t="s">
        <v>18</v>
      </c>
      <c r="B10" s="2" t="s">
        <v>19</v>
      </c>
      <c r="C10" s="3">
        <v>0.03</v>
      </c>
      <c r="D10" s="4">
        <v>1300</v>
      </c>
      <c r="E10" s="18">
        <v>0.08</v>
      </c>
      <c r="F10" s="5">
        <f>(1-E10)*D10</f>
        <v>1196</v>
      </c>
      <c r="G10" s="19">
        <v>0</v>
      </c>
      <c r="H10" s="6">
        <f t="shared" si="1"/>
        <v>1300</v>
      </c>
      <c r="I10" s="20">
        <v>0.21</v>
      </c>
      <c r="J10" s="7">
        <f t="shared" si="2"/>
        <v>1027</v>
      </c>
    </row>
    <row r="11" spans="1:10" ht="16.5" thickBot="1" x14ac:dyDescent="0.25">
      <c r="A11" s="1" t="s">
        <v>20</v>
      </c>
      <c r="B11" s="2" t="s">
        <v>28</v>
      </c>
      <c r="C11" s="3">
        <v>0.06</v>
      </c>
      <c r="D11" s="4">
        <v>120</v>
      </c>
      <c r="E11" s="18">
        <v>0.05</v>
      </c>
      <c r="F11" s="5">
        <f t="shared" si="0"/>
        <v>114</v>
      </c>
      <c r="G11" s="19">
        <v>0</v>
      </c>
      <c r="H11" s="6">
        <f t="shared" si="1"/>
        <v>120</v>
      </c>
      <c r="I11" s="20">
        <v>0.33</v>
      </c>
      <c r="J11" s="7">
        <f t="shared" si="2"/>
        <v>80.399999999999991</v>
      </c>
    </row>
    <row r="12" spans="1:10" ht="16.5" thickBot="1" x14ac:dyDescent="0.25">
      <c r="A12" s="1" t="s">
        <v>21</v>
      </c>
      <c r="B12" s="2" t="s">
        <v>29</v>
      </c>
      <c r="C12" s="3">
        <v>0.01</v>
      </c>
      <c r="D12" s="4">
        <v>400</v>
      </c>
      <c r="E12" s="18">
        <v>0.05</v>
      </c>
      <c r="F12" s="5">
        <f t="shared" si="0"/>
        <v>380</v>
      </c>
      <c r="G12" s="19">
        <v>0</v>
      </c>
      <c r="H12" s="6">
        <f t="shared" si="1"/>
        <v>400</v>
      </c>
      <c r="I12" s="20">
        <v>0.05</v>
      </c>
      <c r="J12" s="7">
        <f t="shared" si="2"/>
        <v>380</v>
      </c>
    </row>
    <row r="13" spans="1:10" ht="16.5" thickBot="1" x14ac:dyDescent="0.25">
      <c r="A13" s="1" t="s">
        <v>22</v>
      </c>
      <c r="B13" s="2" t="s">
        <v>23</v>
      </c>
      <c r="C13" s="3">
        <v>0.02</v>
      </c>
      <c r="D13" s="4">
        <v>100</v>
      </c>
      <c r="E13" s="18">
        <v>0</v>
      </c>
      <c r="F13" s="5">
        <f>(1-E13)*D13</f>
        <v>100</v>
      </c>
      <c r="G13" s="19">
        <v>0.15</v>
      </c>
      <c r="H13" s="6">
        <f>(1-G13)*D13</f>
        <v>85</v>
      </c>
      <c r="I13" s="20">
        <v>0</v>
      </c>
      <c r="J13" s="7">
        <f t="shared" si="2"/>
        <v>100</v>
      </c>
    </row>
    <row r="14" spans="1:10" ht="16.5" thickBot="1" x14ac:dyDescent="0.25">
      <c r="A14" s="1" t="s">
        <v>24</v>
      </c>
      <c r="B14" s="2" t="s">
        <v>25</v>
      </c>
      <c r="C14" s="3">
        <v>0.05</v>
      </c>
      <c r="D14" s="4">
        <v>240</v>
      </c>
      <c r="E14" s="18">
        <v>0</v>
      </c>
      <c r="F14" s="5">
        <f t="shared" si="0"/>
        <v>240</v>
      </c>
      <c r="G14" s="19">
        <v>0.17</v>
      </c>
      <c r="H14" s="6">
        <f t="shared" si="1"/>
        <v>199.2</v>
      </c>
      <c r="I14" s="20">
        <v>0</v>
      </c>
      <c r="J14" s="7">
        <f t="shared" si="2"/>
        <v>240</v>
      </c>
    </row>
    <row r="15" spans="1:10" ht="16.5" thickBot="1" x14ac:dyDescent="0.25">
      <c r="A15" s="11"/>
      <c r="B15" s="2"/>
      <c r="C15" s="12">
        <v>1</v>
      </c>
      <c r="D15" s="2"/>
      <c r="E15" s="13"/>
      <c r="F15" s="13"/>
      <c r="G15" s="15"/>
      <c r="H15" s="15"/>
      <c r="I15" s="8"/>
      <c r="J15" s="8"/>
    </row>
    <row r="16" spans="1:10" ht="15.75" x14ac:dyDescent="0.25">
      <c r="A16" s="17"/>
      <c r="B16" s="17"/>
      <c r="C16" s="17"/>
      <c r="D16" s="17"/>
      <c r="E16" s="14"/>
      <c r="F16" s="14"/>
      <c r="G16" s="10"/>
      <c r="H16" s="10"/>
      <c r="I16" s="9"/>
      <c r="J16" s="9"/>
    </row>
    <row r="17" spans="1:10" ht="31.5" x14ac:dyDescent="0.25">
      <c r="A17" s="17"/>
      <c r="B17" s="17"/>
      <c r="C17" s="17"/>
      <c r="D17" s="17"/>
      <c r="E17" s="28" t="s">
        <v>36</v>
      </c>
      <c r="F17" s="29">
        <f>SUMPRODUCT(C3:C14,F3:F14)</f>
        <v>1261.8899999999999</v>
      </c>
      <c r="G17" s="30" t="s">
        <v>37</v>
      </c>
      <c r="H17" s="30">
        <f>SUMPRODUCT(C3:C14,H3:H14)</f>
        <v>1231.8100000000002</v>
      </c>
      <c r="I17" s="31" t="s">
        <v>38</v>
      </c>
      <c r="J17" s="31">
        <f>SUMPRODUCT(C3:C14,J3:J14)</f>
        <v>1244.604</v>
      </c>
    </row>
    <row r="18" spans="1:10" ht="40.5" x14ac:dyDescent="0.2">
      <c r="E18" s="32" t="s">
        <v>35</v>
      </c>
      <c r="F18" s="33">
        <f>100*(MIN($J$17,$H$17,$F$17)/F17)</f>
        <v>97.616274001695885</v>
      </c>
      <c r="G18" s="34" t="s">
        <v>34</v>
      </c>
      <c r="H18" s="35">
        <f>100*(MIN($J$17,$H$17,$F$17)/H17)</f>
        <v>100</v>
      </c>
      <c r="I18" s="36" t="s">
        <v>33</v>
      </c>
      <c r="J18" s="37">
        <f>100*(MIN($J$17,$H$17,$F$17)/J17)</f>
        <v>98.972042513120655</v>
      </c>
    </row>
    <row r="21" spans="1:10" ht="23.25" x14ac:dyDescent="0.35">
      <c r="B21" s="41" t="s">
        <v>39</v>
      </c>
      <c r="C21" s="42"/>
      <c r="D21" s="42"/>
      <c r="E21" s="42"/>
      <c r="F21" s="42"/>
      <c r="G21" s="42"/>
      <c r="H21" s="42"/>
      <c r="I21" s="42"/>
      <c r="J21" s="42"/>
    </row>
  </sheetData>
  <sheetProtection formatCells="0" formatColumns="0" formatRows="0" insertColumns="0" insertRows="0" insertHyperlinks="0" deleteColumns="0" deleteRows="0" sort="0" autoFilter="0" pivotTables="0"/>
  <mergeCells count="4">
    <mergeCell ref="G1:H1"/>
    <mergeCell ref="I1:J1"/>
    <mergeCell ref="E1:F1"/>
    <mergeCell ref="B21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ירדן בובליל</dc:creator>
  <cp:lastModifiedBy>‏‏משתמש Windows</cp:lastModifiedBy>
  <dcterms:created xsi:type="dcterms:W3CDTF">2021-05-09T10:23:31Z</dcterms:created>
  <dcterms:modified xsi:type="dcterms:W3CDTF">2021-05-20T09:21:59Z</dcterms:modified>
</cp:coreProperties>
</file>