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xr:revisionPtr revIDLastSave="0" documentId="8_{624D8181-1AB3-4620-97F0-58E2158512AE}" xr6:coauthVersionLast="36" xr6:coauthVersionMax="36" xr10:uidLastSave="{00000000-0000-0000-0000-000000000000}"/>
  <bookViews>
    <workbookView xWindow="3120" yWindow="3120" windowWidth="21630" windowHeight="15015" tabRatio="594" activeTab="1" xr2:uid="{00000000-000D-0000-FFFF-FFFF00000000}"/>
  </bookViews>
  <sheets>
    <sheet name="מפרט מכרז מרכזי" sheetId="3" r:id="rId1"/>
    <sheet name="תכנית חדשה " sheetId="5" r:id="rId2"/>
    <sheet name="מקובץ נושאית" sheetId="2" state="hidden" r:id="rId3"/>
    <sheet name="גיליון1" sheetId="6" state="hidden" r:id="rId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6" i="2" l="1"/>
  <c r="G25" i="2"/>
  <c r="G24" i="2"/>
  <c r="G14" i="2"/>
  <c r="G7" i="2"/>
  <c r="G6" i="2"/>
  <c r="G5" i="2"/>
  <c r="G4" i="2"/>
  <c r="G359" i="3"/>
  <c r="G358" i="3"/>
  <c r="G357" i="3"/>
  <c r="G356" i="3"/>
  <c r="G355" i="3"/>
  <c r="G354" i="3"/>
  <c r="G353" i="3"/>
  <c r="G352" i="3"/>
  <c r="G351" i="3"/>
  <c r="G350" i="3"/>
  <c r="G349" i="3"/>
  <c r="G348" i="3"/>
  <c r="G347" i="3"/>
  <c r="G346"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9" i="3"/>
  <c r="G318" i="3"/>
  <c r="G317" i="3"/>
  <c r="G316" i="3"/>
  <c r="G315" i="3"/>
  <c r="G314" i="3"/>
  <c r="G313" i="3"/>
  <c r="G312" i="3"/>
  <c r="G311" i="3"/>
  <c r="G310" i="3"/>
  <c r="G309" i="3"/>
  <c r="G308" i="3"/>
  <c r="G307" i="3"/>
  <c r="G306" i="3"/>
  <c r="G305" i="3"/>
  <c r="G304" i="3"/>
  <c r="G303" i="3"/>
  <c r="G302" i="3"/>
  <c r="G301" i="3"/>
  <c r="G300" i="3"/>
  <c r="G299" i="3"/>
  <c r="G298" i="3"/>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4" i="3"/>
  <c r="G203" i="3"/>
  <c r="G202" i="3"/>
  <c r="G201" i="3"/>
  <c r="G200" i="3"/>
  <c r="G199" i="3"/>
  <c r="G198" i="3"/>
  <c r="F197" i="3"/>
  <c r="G196" i="3"/>
  <c r="G195" i="3"/>
  <c r="G194" i="3"/>
  <c r="G193"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6" i="3"/>
  <c r="G155" i="3"/>
  <c r="G154" i="3"/>
  <c r="G153" i="3"/>
  <c r="G152" i="3"/>
  <c r="G151" i="3"/>
  <c r="G150" i="3"/>
  <c r="G149" i="3"/>
  <c r="G148" i="3"/>
  <c r="G146" i="3"/>
  <c r="G145" i="3"/>
  <c r="G144" i="3"/>
  <c r="G143" i="3"/>
  <c r="G197" i="3" s="1"/>
  <c r="G137" i="3"/>
  <c r="G136" i="3"/>
  <c r="G135" i="3"/>
  <c r="G134" i="3"/>
  <c r="G133" i="3"/>
  <c r="G121" i="3"/>
  <c r="G120" i="3"/>
  <c r="G119" i="3"/>
  <c r="G118" i="3"/>
  <c r="G86" i="3"/>
  <c r="G85" i="3"/>
  <c r="G84" i="3"/>
  <c r="G83" i="3"/>
  <c r="G82" i="3"/>
  <c r="G81" i="3"/>
  <c r="G80" i="3"/>
  <c r="G79" i="3"/>
  <c r="G78" i="3"/>
  <c r="G77" i="3"/>
  <c r="G76" i="3"/>
  <c r="G75" i="3"/>
  <c r="G74" i="3"/>
  <c r="G73" i="3"/>
  <c r="G72" i="3"/>
  <c r="G71" i="3"/>
  <c r="G70" i="3"/>
  <c r="G69" i="3"/>
  <c r="G68" i="3"/>
  <c r="G67" i="3"/>
  <c r="G66" i="3"/>
  <c r="G65" i="3"/>
  <c r="G64" i="3"/>
  <c r="G63" i="3"/>
  <c r="G62" i="3"/>
  <c r="G61" i="3"/>
  <c r="G60" i="3" s="1"/>
  <c r="H60" i="3"/>
  <c r="F60" i="3"/>
  <c r="G59" i="3"/>
  <c r="G58" i="3"/>
  <c r="G57" i="3"/>
  <c r="G56" i="3"/>
  <c r="G55" i="3"/>
  <c r="G54" i="3"/>
  <c r="G53" i="3"/>
  <c r="G52" i="3"/>
  <c r="G51" i="3"/>
  <c r="G50" i="3"/>
  <c r="G49" i="3"/>
  <c r="G48" i="3"/>
  <c r="G47" i="3"/>
  <c r="G46" i="3"/>
  <c r="G45" i="3"/>
  <c r="G44" i="3"/>
  <c r="G43" i="3"/>
  <c r="G42" i="3"/>
  <c r="G41" i="3"/>
  <c r="G40" i="3"/>
  <c r="G37" i="3"/>
  <c r="G36" i="3"/>
  <c r="G35" i="3"/>
  <c r="G34" i="3"/>
  <c r="G33" i="3"/>
  <c r="G29" i="3"/>
  <c r="G28" i="3"/>
  <c r="G27" i="3"/>
  <c r="G26" i="3"/>
  <c r="G22" i="3"/>
  <c r="G21" i="3"/>
  <c r="G20" i="3"/>
  <c r="G19" i="3"/>
  <c r="G18" i="3"/>
  <c r="G17" i="3"/>
  <c r="G16" i="3"/>
  <c r="G15" i="3"/>
  <c r="G14" i="3"/>
  <c r="G13" i="3"/>
  <c r="G12" i="3"/>
  <c r="G11" i="3"/>
  <c r="G10" i="3"/>
  <c r="G9" i="3"/>
  <c r="G8" i="3"/>
  <c r="G7" i="3"/>
</calcChain>
</file>

<file path=xl/sharedStrings.xml><?xml version="1.0" encoding="utf-8"?>
<sst xmlns="http://schemas.openxmlformats.org/spreadsheetml/2006/main" count="1927" uniqueCount="832">
  <si>
    <t>לינה</t>
  </si>
  <si>
    <t>מלון</t>
  </si>
  <si>
    <t>סוג החדר</t>
  </si>
  <si>
    <r>
      <t xml:space="preserve">יחיד בחדר סטנדרט
</t>
    </r>
    <r>
      <rPr>
        <b/>
        <i/>
        <sz val="10"/>
        <rFont val="Calibri"/>
        <family val="2"/>
        <scheme val="minor"/>
      </rPr>
      <t>(*)</t>
    </r>
    <r>
      <rPr>
        <i/>
        <sz val="10"/>
        <rFont val="Calibri"/>
        <family val="2"/>
        <scheme val="minor"/>
      </rPr>
      <t xml:space="preserve"> מיועד לאירוח של:
1. אורחים מחו"ל באירועים הבינלאומיים
2. משתתפים בכירים בהתאם למוגדר בהוראת התכ"ם בסעיף X.</t>
    </r>
  </si>
  <si>
    <t>משתתף</t>
  </si>
  <si>
    <t xml:space="preserve">כולל ארוחת בוקר, לא כולל סופי שבוע, חגים ויולי אוגוסט </t>
  </si>
  <si>
    <t>בית הארחה / כפר נופש</t>
  </si>
  <si>
    <t>סוג פנסיון</t>
  </si>
  <si>
    <t>תוספת לחצי פנסיון</t>
  </si>
  <si>
    <t>תוספת לפנסיון מלא</t>
  </si>
  <si>
    <t>תוספת לארוחה בשטחי המלון (בריכה, גן וכו')</t>
  </si>
  <si>
    <t xml:space="preserve">המחיר כולל סידור, תאורה וכל הנדרש לקיום ארןע חוץ בשטחי המלון ובאחריותם </t>
  </si>
  <si>
    <t xml:space="preserve">תוספת יין ובירה בארוחה </t>
  </si>
  <si>
    <t xml:space="preserve">משתתף </t>
  </si>
  <si>
    <t>ארוחות וכיבוד</t>
  </si>
  <si>
    <t>ארוחת בוקר</t>
  </si>
  <si>
    <t>אופן ההגשה</t>
  </si>
  <si>
    <t>הגשה לשולחנות- 
קישור לפירוט דרישות מינימום</t>
  </si>
  <si>
    <t>ארוחה בכשרות רגילה, רמת תפריט רגילה, כולל דמי שירות.</t>
  </si>
  <si>
    <t>ארוחת צהריים</t>
  </si>
  <si>
    <t>ארוחה בכשרות רגילה, רמת תפריט רגילה, כולל דמי שירות.
יש להגדיר האם נדרשים כלים חד פעמיים / רב פעמיים</t>
  </si>
  <si>
    <t>ארוחת ערב</t>
  </si>
  <si>
    <t>ארוחה בכשרות רגילה, רמת תפריט משודרגת כולל דמי שירות.
יש להגדיר האם נדרשים כלים חד פעמיים / רב פעמיים</t>
  </si>
  <si>
    <t>הסעות</t>
  </si>
  <si>
    <t>אוטובוס</t>
  </si>
  <si>
    <t xml:space="preserve">הסעה צמודה </t>
  </si>
  <si>
    <t>שעה</t>
  </si>
  <si>
    <t xml:space="preserve">עד 59 מושבים
מינימום להזמנה שעתיים </t>
  </si>
  <si>
    <t xml:space="preserve">הגשה לשולחנות / ארוז/ בר הגשה / </t>
  </si>
  <si>
    <t xml:space="preserve">סמינר פתיחה - 3 לילות </t>
  </si>
  <si>
    <t>מגשי אירוח</t>
  </si>
  <si>
    <t>הפסקת קפה / כיבוד קל</t>
  </si>
  <si>
    <t>קינוחים אישיים</t>
  </si>
  <si>
    <t>סדנאת שטח</t>
  </si>
  <si>
    <t>סדנאות</t>
  </si>
  <si>
    <t>רמה 1</t>
  </si>
  <si>
    <t>רמה 2</t>
  </si>
  <si>
    <t>רמה 3</t>
  </si>
  <si>
    <t>רמה 4</t>
  </si>
  <si>
    <t>יחידת מידה</t>
  </si>
  <si>
    <t>מחיר מירבי מומלץ 
לא כולל מע"מ</t>
  </si>
  <si>
    <t>מדרשה</t>
  </si>
  <si>
    <t>דגשים, הערות והבהרות לעורך הפניה</t>
  </si>
  <si>
    <t xml:space="preserve">פרמטרים לבדיקה </t>
  </si>
  <si>
    <r>
      <rPr>
        <b/>
        <sz val="10"/>
        <rFont val="Calibri"/>
        <family val="2"/>
        <scheme val="minor"/>
      </rPr>
      <t>מלון</t>
    </r>
    <r>
      <rPr>
        <sz val="10"/>
        <rFont val="Calibri"/>
        <family val="2"/>
        <scheme val="minor"/>
      </rPr>
      <t xml:space="preserve">
</t>
    </r>
    <r>
      <rPr>
        <i/>
        <sz val="10"/>
        <rFont val="Calibri"/>
        <family val="2"/>
        <scheme val="minor"/>
      </rPr>
      <t>מבנה, המיועד לספק שירותי לינה ואירוח ארעיים ומתחלפים בתשלום לפרקי זמן קצובים. הוא עשוי לספק שירותים נלווים, לרבות הסעדה, בילוי ופנאי. במבנה המלון קיימים מספר סוגי חדרים המדורגים בדרגות שונות לרבות סוויטות וחדרים משודרגים בהתאם למיקומם או גודלם או אבזורם.</t>
    </r>
  </si>
  <si>
    <r>
      <t xml:space="preserve">יחיד בסוויטה בלינת זוג
</t>
    </r>
    <r>
      <rPr>
        <b/>
        <i/>
        <sz val="10"/>
        <rFont val="Calibri"/>
        <family val="2"/>
        <scheme val="minor"/>
      </rPr>
      <t>(*)</t>
    </r>
    <r>
      <rPr>
        <i/>
        <sz val="10"/>
        <rFont val="Calibri"/>
        <family val="2"/>
        <scheme val="minor"/>
      </rPr>
      <t xml:space="preserve"> מיועד </t>
    </r>
    <r>
      <rPr>
        <i/>
        <u/>
        <sz val="10"/>
        <rFont val="Calibri"/>
        <family val="2"/>
        <scheme val="minor"/>
      </rPr>
      <t>אך ורק</t>
    </r>
    <r>
      <rPr>
        <i/>
        <sz val="10"/>
        <rFont val="Calibri"/>
        <family val="2"/>
        <scheme val="minor"/>
      </rPr>
      <t xml:space="preserve"> לאירוח של האורחים מחו"ל באירועים הבינלאומיים</t>
    </r>
  </si>
  <si>
    <t>מרכיב לינה - כללי:
1. מיקום -גישה לתחבורה ציבורית, קרבה למוקדים מרכזיים  או אתרי נוף וטבע 
2. חוות דעת הגורם המקצועי על המלון המוצע
3. אפשרות כניסה למתקני הספורט והנופש במלון: בריכת שחיה, ספא, חדר כושר, מספר חדרי הרצאות ואולמות.
4. חיבור wi-fi
5. במקרה בו המשרד יקיים סיור מקדים - גודל החדר ביחס לכמות המיטות 
6. במקרה בו המשרד יקיים סיור מקדים - חדרים זהים מבחינת סטנדרט
7. במקרה בו המשרד יקיים סיור מקדים - חלוקת החללים הציבוריים ביחס למספר האורחים</t>
  </si>
  <si>
    <r>
      <t xml:space="preserve">תוספת עבור לינת יחיד בלבד בסוויטה
</t>
    </r>
    <r>
      <rPr>
        <b/>
        <i/>
        <sz val="10"/>
        <rFont val="Calibri"/>
        <family val="2"/>
        <scheme val="minor"/>
      </rPr>
      <t>(*)</t>
    </r>
    <r>
      <rPr>
        <i/>
        <sz val="10"/>
        <rFont val="Calibri"/>
        <family val="2"/>
        <scheme val="minor"/>
      </rPr>
      <t xml:space="preserve"> מיועד </t>
    </r>
    <r>
      <rPr>
        <i/>
        <u/>
        <sz val="10"/>
        <rFont val="Calibri"/>
        <family val="2"/>
        <scheme val="minor"/>
      </rPr>
      <t>אך ורק</t>
    </r>
    <r>
      <rPr>
        <i/>
        <sz val="10"/>
        <rFont val="Calibri"/>
        <family val="2"/>
        <scheme val="minor"/>
      </rPr>
      <t xml:space="preserve"> לאירוח של האורחים מחו"ל באירועים הבינלאומיים</t>
    </r>
  </si>
  <si>
    <t>יחיד בחדר בלינת זוג</t>
  </si>
  <si>
    <t>יחיד בחדר ל-3</t>
  </si>
  <si>
    <t>תוספת עבור לינת יחיד בחדר זוגי</t>
  </si>
  <si>
    <t xml:space="preserve">סוג פנסיון </t>
  </si>
  <si>
    <r>
      <rPr>
        <b/>
        <sz val="10"/>
        <rFont val="Calibri"/>
        <family val="2"/>
        <scheme val="minor"/>
      </rPr>
      <t xml:space="preserve">בית הארחה / כפר נופש
</t>
    </r>
    <r>
      <rPr>
        <i/>
        <sz val="10"/>
        <rFont val="Calibri"/>
        <family val="2"/>
        <scheme val="minor"/>
      </rPr>
      <t>מבנה או מספר מבנים מחוברים בסמיכות אחד לשני. לרוב ממוקם במרחב כפרי/קיבוצי ומיועד לספק שירותי לינה ואירוח ארעיים ומתחלפים בתשלום לפרקי זמן קצובים.</t>
    </r>
  </si>
  <si>
    <t>יחיד בחדר רגיל</t>
  </si>
  <si>
    <t>יחיד בחדר זוגי</t>
  </si>
  <si>
    <t>לינה בלבד</t>
  </si>
  <si>
    <t>אכסניה / בית ספר שדה / הוסטל</t>
  </si>
  <si>
    <t>לינה + ארוחת בוקר</t>
  </si>
  <si>
    <t>מזנון- 
קישור לפירוט דרישות מינימום</t>
  </si>
  <si>
    <t>יש להתייחס לפירוט דרישות המינימום . מעבר לכך התרשמות כללית ניתן לקבל מתמונות , חוות דעת מניסיון ממליצים מסייע  מאוד .</t>
  </si>
  <si>
    <t>ארוחה ארוזה- 
קישור לפירוט דרישות מינימום</t>
  </si>
  <si>
    <t>שדרוג כשרות</t>
  </si>
  <si>
    <t>תוספת לכשרות מהדרין/גלאט</t>
  </si>
  <si>
    <t>שדרוג רמת תפריט</t>
  </si>
  <si>
    <t>תוספת לתפריט משודרג</t>
  </si>
  <si>
    <t>סוג ארוחה</t>
  </si>
  <si>
    <t>חלבי</t>
  </si>
  <si>
    <t>סוג הארוחה נכלל במחיר של אופן הגשת הארוחה</t>
  </si>
  <si>
    <t>צמחוני / טבעוני</t>
  </si>
  <si>
    <t>בשרי</t>
  </si>
  <si>
    <t>שתיה חמה - רץ</t>
  </si>
  <si>
    <t>המחיר מתייחס לקפה לסוגיו, חלב (לרבות תחליפים), תה (לפחות 2 סוגים), ממתיקים שונים</t>
  </si>
  <si>
    <t xml:space="preserve">1. האם כולל בר אספרסו והפוך </t>
  </si>
  <si>
    <t>שתיה קרה - רץ</t>
  </si>
  <si>
    <t>המחיר מתייחס למים ולפחות 2 סוגי שתיה ממתוקת / מוגזת</t>
  </si>
  <si>
    <t xml:space="preserve">1. מגוון וסוגי השתייה
2. האם כולל מיצים טבעיים </t>
  </si>
  <si>
    <t>מאפים מתוקים / מלוחים</t>
  </si>
  <si>
    <t>לפחות 3 יחידות למשתתף</t>
  </si>
  <si>
    <t>כריכונים</t>
  </si>
  <si>
    <t>לפחות 2 יחידות למשתתף
לפחות 3 סוגי כריכונים, לרבות צמחוני, טבעוני</t>
  </si>
  <si>
    <t>כריכים אישיים</t>
  </si>
  <si>
    <t>לפחות כריך 1 למשתתף
משקל - לפחות 180 גרם
מגוןן - לפחות 3 סוגי כריכים, לרבות צמחוני, טבעוני</t>
  </si>
  <si>
    <t>ירקות חתוכים / פירות</t>
  </si>
  <si>
    <t>לפחות 3 סוגים שונים בהתאם לעונה</t>
  </si>
  <si>
    <t>לפחות יחידה אחת למשתתף.
דוגמאות: מוזלי, מוס, סלט פירות, עוגות אישיות למינהם וכו'</t>
  </si>
  <si>
    <t>כלי הגשה</t>
  </si>
  <si>
    <t>חד פעמיים</t>
  </si>
  <si>
    <t>כלול במחיר המקסימלי,
יש להגדיר האם נדרשים כלים חד פעמיים / רב פעמיים</t>
  </si>
  <si>
    <t>רב פעמיים</t>
  </si>
  <si>
    <t xml:space="preserve">קוקטייל קבלת פנים </t>
  </si>
  <si>
    <t>ניתן לבחור באפשרות של "מגשים מסתובבים" או "עמדות קבלת פנים"</t>
  </si>
  <si>
    <t>כלים</t>
  </si>
  <si>
    <t>מלוח</t>
  </si>
  <si>
    <t>מאפים</t>
  </si>
  <si>
    <t xml:space="preserve">יחידה </t>
  </si>
  <si>
    <t>המחיר מתייחס למגש רגיל עם מינימום 25 יחידות</t>
  </si>
  <si>
    <t>יחידה</t>
  </si>
  <si>
    <t>המחיר מתייחס למגש רגיל עם מינימום 20 יחידות</t>
  </si>
  <si>
    <t xml:space="preserve">קישים /פשטידות </t>
  </si>
  <si>
    <t>גבינות</t>
  </si>
  <si>
    <t>המחיר מתייחס למגש רגיל הכולל מינימום 4 סוגי גבינות</t>
  </si>
  <si>
    <t>בשרים קרים / דגים</t>
  </si>
  <si>
    <t>המחיר מתייחס למגש רגיל הכולל מינימום 4 סוגים כגון: נקניקים, פסטרמות, מעושנים וכו'</t>
  </si>
  <si>
    <t>ירקות חתוכים</t>
  </si>
  <si>
    <t>המחיר מתייחס למגש רגיל מינמיום 1.5 ק"ג</t>
  </si>
  <si>
    <t>אנטיפסטי</t>
  </si>
  <si>
    <t>לחמניות / לחמים</t>
  </si>
  <si>
    <t>המחיר מתייחס למגש רגיל הכולל מינימום 3 סוגים</t>
  </si>
  <si>
    <t>מתוק</t>
  </si>
  <si>
    <t xml:space="preserve">קינוחים אישיים </t>
  </si>
  <si>
    <t>פירות</t>
  </si>
  <si>
    <t>מים בקבוק אישי מקורר</t>
  </si>
  <si>
    <t>HAPPY HOUR</t>
  </si>
  <si>
    <t>המחיר מתייחס לשתיה קלה (כולל שתיה מוגזת), יין / בירות, נשנושים</t>
  </si>
  <si>
    <t>דוכני "לונה פארק"</t>
  </si>
  <si>
    <t>כגון: קלחי תירס, סוכר על מקל, פופקורן, ברד, גלידה וכד'</t>
  </si>
  <si>
    <t xml:space="preserve">אסתטיקה כללית של נראות הדוכנים  וכמובן ניקיון . </t>
  </si>
  <si>
    <t xml:space="preserve">הקפצה </t>
  </si>
  <si>
    <t xml:space="preserve">עד 150 ק"מ
מינימום להזמנה שעתיים </t>
  </si>
  <si>
    <t>אוטובוס זעיר (מיניבוס )</t>
  </si>
  <si>
    <t>8 עד 16 מושבים
מינימום להזמנה שעתיים</t>
  </si>
  <si>
    <t>עד 150 ק"מ 
מינימום להזמנה שעתיים</t>
  </si>
  <si>
    <t xml:space="preserve">17 עד 21 מושבים
מינימום להזמנה שעתיים     </t>
  </si>
  <si>
    <t>עד 150 ק"מ
מינימום להזמנה שעתיים</t>
  </si>
  <si>
    <t>מידיבוס</t>
  </si>
  <si>
    <t xml:space="preserve">מינימום להזמנה שעתיים
עד 39 מושבים   </t>
  </si>
  <si>
    <t>עד 150 ק"מ מינימום להזמנה שעתיים</t>
  </si>
  <si>
    <t>מונית</t>
  </si>
  <si>
    <t>הסעה צמודה</t>
  </si>
  <si>
    <t xml:space="preserve">עד 4 נוסעים </t>
  </si>
  <si>
    <t xml:space="preserve">ואן </t>
  </si>
  <si>
    <t xml:space="preserve">6 עד 8 מושבים מינימום להזמנה שעתיים   </t>
  </si>
  <si>
    <t>אטרקציות / פעילויות גיבוש</t>
  </si>
  <si>
    <t xml:space="preserve">סיור מודרך </t>
  </si>
  <si>
    <t>משך הסיור</t>
  </si>
  <si>
    <t>חצי יום</t>
  </si>
  <si>
    <t>המחיר מתייחס לעלות מדריך ללא כניסות לאתרים</t>
  </si>
  <si>
    <t>יום שלם</t>
  </si>
  <si>
    <t>ערב/לילה</t>
  </si>
  <si>
    <t>סוג סיור</t>
  </si>
  <si>
    <t>בטבע/בשטח</t>
  </si>
  <si>
    <t>המחיר הינו בהתאם למשך הסיור</t>
  </si>
  <si>
    <t>עירוני</t>
  </si>
  <si>
    <t>ספורט אתגרי</t>
  </si>
  <si>
    <t>סנפלינג</t>
  </si>
  <si>
    <t>המחיר מתייחס למינימום 25 משתתפים</t>
  </si>
  <si>
    <t>אומגה</t>
  </si>
  <si>
    <t xml:space="preserve">1. כמות הירידות באומגה לכל משתתף </t>
  </si>
  <si>
    <t xml:space="preserve">קיר טיפוס </t>
  </si>
  <si>
    <t>משתתף/שעה</t>
  </si>
  <si>
    <t xml:space="preserve">מחיר לשעה </t>
  </si>
  <si>
    <t xml:space="preserve">טיול ג'יפים /  ספארי </t>
  </si>
  <si>
    <t xml:space="preserve">ג'יפ כולל נהג והדרכה לשעתיים   </t>
  </si>
  <si>
    <t xml:space="preserve">תוספת זמן לטיול ג'יפים </t>
  </si>
  <si>
    <t xml:space="preserve">לכל שעה נוספת </t>
  </si>
  <si>
    <t>רכבי שטח לנהיגה עצמית  טרקטורונים, ריינג'ר וכד')</t>
  </si>
  <si>
    <t xml:space="preserve">מינימום שעה וחצי </t>
  </si>
  <si>
    <t>1. האם כולל הדרכה
2. מספר משתתפים פר כלי</t>
  </si>
  <si>
    <t xml:space="preserve">תוספת זמן לרכבי שטח נהיגה עצמית </t>
  </si>
  <si>
    <t xml:space="preserve">מחיר לכל שעה נוספת </t>
  </si>
  <si>
    <t>קייאקים</t>
  </si>
  <si>
    <t>המחיר מתייחס לשייט משפחות רגיל</t>
  </si>
  <si>
    <t xml:space="preserve">1. משך השייט </t>
  </si>
  <si>
    <t>שייט</t>
  </si>
  <si>
    <t>שייט על גבי כלי שייט ממונע / מפרשית הכולל הדרכה והשטה (לא השטה עצמאית)</t>
  </si>
  <si>
    <t>1. משך השיט
2. סוג כלי השייט</t>
  </si>
  <si>
    <t>טיול אופניים</t>
  </si>
  <si>
    <t>רכיבה עצמאית כולל מלווה / מדריך</t>
  </si>
  <si>
    <t>טיולי סגווי</t>
  </si>
  <si>
    <t xml:space="preserve">1. משך הנסיעה </t>
  </si>
  <si>
    <t>קריוקי</t>
  </si>
  <si>
    <t xml:space="preserve">פעילות הכוללת מפעיל, הגברה, מוניטורים וציוד נלווה - המחיר למינימום שעתיים </t>
  </si>
  <si>
    <t xml:space="preserve">סדנאות </t>
  </si>
  <si>
    <t>סדנת בישול</t>
  </si>
  <si>
    <t xml:space="preserve">1. מגוון וסוג המנות המוצעות בסדנת הבישול
2. כמות תחנות העבודה ביחס לכמות המשתתפים </t>
  </si>
  <si>
    <t>סדנה מדעית</t>
  </si>
  <si>
    <t xml:space="preserve">1. התרשמות ממעביר הסדנא והרקע המקצועי שלו
2. בחינת נושא הסדנא בהיבט חדשנות ואטרקטיביות לקהל היעד
3. יחס מספרי של אנשי צוות לכמות המשתתפים </t>
  </si>
  <si>
    <t xml:space="preserve">סדנת יצירה </t>
  </si>
  <si>
    <t xml:space="preserve">1. כמות העמדות והמפעילים ביחס לקבוצה
2. בחינת המוצר המוצע כמושא הסדנא </t>
  </si>
  <si>
    <t>סדנת טיפוח/איפור</t>
  </si>
  <si>
    <t xml:space="preserve">1. יחס מספרי של אנשי צוות לכמות המשתתפים </t>
  </si>
  <si>
    <t>סדנת ODT / גיבוש בשטח</t>
  </si>
  <si>
    <t>המחיר מתייחס למינימום 25 משתתפים לא כולל לינה</t>
  </si>
  <si>
    <t xml:space="preserve">1. ביחס לכמות המשתתפים (ככל וכמות משתתפים בכל תחנה קטנה יותר איכות הפעילות גבוהה יותר)
2. מורכבות התחנות והתאמתן לקהל היעד </t>
  </si>
  <si>
    <t xml:space="preserve">סדנת יין / אלכוהול </t>
  </si>
  <si>
    <t xml:space="preserve">סדנה ספורטיבית </t>
  </si>
  <si>
    <t xml:space="preserve">1. כמות המנחים ביחס לכמות המשתתפים </t>
  </si>
  <si>
    <t>סדנת צחוק</t>
  </si>
  <si>
    <t>סדנת מנהלים / סדנא מקצועית</t>
  </si>
  <si>
    <t>דוגמאות: ניהול מו"מ, משאבי אנוש, הדרכה, כתיבה שיווקית, העצמה, ניהול זמן, פרזנטציה וכד'</t>
  </si>
  <si>
    <t xml:space="preserve">1. בחינת הרקודר המקצועי של מעביר הסדנא והתאמת נושאיה למטרות שהוגדרו מראש </t>
  </si>
  <si>
    <t xml:space="preserve">טיפולים אלטרנטיביים 45 דק </t>
  </si>
  <si>
    <t xml:space="preserve">לא כולל אוהל טיפולים במידת הצורך </t>
  </si>
  <si>
    <t xml:space="preserve">טעימות טיפולים (15 דק) </t>
  </si>
  <si>
    <t>לא כולל אוהל טעימות במידת הצורך</t>
  </si>
  <si>
    <t xml:space="preserve">טעימות טיפולים יכולים להתקיים על גבי מיטות טיפולים או מטפלים מסתובבים </t>
  </si>
  <si>
    <t>מתקנים ניידים לחוףים /בריכה</t>
  </si>
  <si>
    <t>מתקנים כגון :טרמפולינה למים , מגלשת מים גבוהה</t>
  </si>
  <si>
    <t xml:space="preserve">מתנפחים לקטנטנים </t>
  </si>
  <si>
    <t xml:space="preserve">הכוונה למתקן גמבורי קטן , בריכת כדורים ,מגלשה  קטנה , בריכה לקטנטנים </t>
  </si>
  <si>
    <t>כניסות לאתרים</t>
  </si>
  <si>
    <t>פארק שעשועים / מים</t>
  </si>
  <si>
    <t>לא כולל אוהל כניסות במידת הצורך</t>
  </si>
  <si>
    <t>מוזיאון / מרכז מבקרים / גלריה</t>
  </si>
  <si>
    <t>גן חיות</t>
  </si>
  <si>
    <t>שמורת טבע</t>
  </si>
  <si>
    <t>עליה וירידה ברכבל</t>
  </si>
  <si>
    <t>הפעלת משחקי חשיבה</t>
  </si>
  <si>
    <t>לא כולל אוהל הפעלת במידת הצורך</t>
  </si>
  <si>
    <t xml:space="preserve">1. מגוון המשחקים
2. כמות המפעילים ביחס לכמות המשתפים </t>
  </si>
  <si>
    <t>חדרי בריחה</t>
  </si>
  <si>
    <t xml:space="preserve">מינימום 60 דק' למשתתף.
ככל שכמות המשתתפים גדלה המחיר פוחת </t>
  </si>
  <si>
    <t>מקום האירוע</t>
  </si>
  <si>
    <t>אודיטוריום גדול 200 מקומות ומעלה עם ישיבת תיאטרון מובנית (בשיפוע) כולל ציוד אורקולי בסיסי</t>
  </si>
  <si>
    <t xml:space="preserve">המחיר נקבע על פי שיקול בעל המקום ויכול להשתנות בהתאם להחלטתו  לרוב  לפי ביקוש והיצע .יש להשים לב לסעיפים המופיעים בפרמטרים לבדיקה המשפיעים על העלות הכוללת להקמת האירוע </t>
  </si>
  <si>
    <t>1. במקרה בו המשרד יקיים סיור מקדים - האם המקום חדש או עבר שיפוץ לאחרונה
2. מיקום-גישה לתחבורה ציבורית
3. האם קיימת חנייה חינם או בתשלום סביר
4. בדיקת המפרט האורקולי הקיים ואיכותו משפיעה על רמת המחיר 
5. גודל המבואה</t>
  </si>
  <si>
    <t>אודיטוריום קטן מ 70 עד 200 מקומות כולל ציוד אורקולי בסיסי</t>
  </si>
  <si>
    <t>1. במקרה בו המשרד יקיים סיור מקדים - האם המקום חדש או עבר שיפוץ לאחרונה
2. מיקום-גישה לתחבורה ציבורית
3. האם קיימת חנייה חינם או בתשלום סביר
4. בדיקת המפרט האורקולי
5. גודל המבואה</t>
  </si>
  <si>
    <t>אולם רב תכליתי
ניתן לסדר את המרחב בהתאם לצורך</t>
  </si>
  <si>
    <t xml:space="preserve">המחיר לא כולל ציוד אורקולי וריהוט נדרש ולעיתים גם ללא במה  מובנית . </t>
  </si>
  <si>
    <t>1. במקרה בו המשרד יקיים סיור מקדים - אם המקום חדש או עבר שיפוץ לאחרונה
2. מיקום-גישה לתחבורה ציבורית
3. האם קיימת חנייה חינם או בתשלום סביר
4. גודל האולם
5. האם כמחיר השכירות יסופקו למזמין  כסאות שולחנות</t>
  </si>
  <si>
    <t>חדר דיונים / ישיבות</t>
  </si>
  <si>
    <t>לא כולל אוהל חדר במידת הצורך</t>
  </si>
  <si>
    <t>1. אבזור החדר לרבות ציוד אורקולי
2. במקרה בו המשרד יקיים סיור מקדים - מצב ריהוט החדר- ניתן להתרשם גם מתמונות באם לא מתאפשר סיור .</t>
  </si>
  <si>
    <t>כיתת מחשבים</t>
  </si>
  <si>
    <t>לא כולל אוהל כיתת במידת הצורך</t>
  </si>
  <si>
    <t xml:space="preserve">1. גודל הכיתה ונוחות הישיבה בה 
2. כמות מחשבים בכיתה ואיכותם </t>
  </si>
  <si>
    <t>כיתת סימולציה</t>
  </si>
  <si>
    <t>חדר חמ"ל</t>
  </si>
  <si>
    <t>חפ"ק</t>
  </si>
  <si>
    <t>לא כולל אוהל חפ במידת הצורך</t>
  </si>
  <si>
    <t>1. גודל החדר
2. אבזור החדר</t>
  </si>
  <si>
    <t>חדר עיתונאים</t>
  </si>
  <si>
    <t xml:space="preserve">האם קיים פס רחב לשידורים ישירים </t>
  </si>
  <si>
    <t>מרחב התכנסות בחוץ</t>
  </si>
  <si>
    <t>לא כולל אוהל מרחב במידת הצורך</t>
  </si>
  <si>
    <t>1. האם מקורה, מוצל
2. האם כולל ריהוט אבזור
3. מספר המשתתפים שיכולים להכנס</t>
  </si>
  <si>
    <t>לובי לתערוכה</t>
  </si>
  <si>
    <t>לא כולל אוהל לובי במידת הצורך</t>
  </si>
  <si>
    <t>1. במקרה בו המשרד יקיים סיור מקדים - אסתטיקה כללית
2. האם קיימים אמצעי תלייה ותאורה
3. מיקום</t>
  </si>
  <si>
    <t>לובי להתכנסות ומינגלינג</t>
  </si>
  <si>
    <t>אוהל קונסטרוקציה</t>
  </si>
  <si>
    <t xml:space="preserve">המחיר מתייחס להשכרה ליום אחד במרכז הארץ של אוהל בגודל מינמלי 10X25 מטר </t>
  </si>
  <si>
    <t xml:space="preserve">נראות כללית של האוהל ורמת תחזוקתו .מחיר אוהלים נקבע על פי מטר מרובע כך שככל שהאוהל גדול יותר מחירו גבוה יותר  .יריעות שקופות במקום לבנות במידת הצורך יעלו את מחיר האוהל </t>
  </si>
  <si>
    <t>אוהל מתיחה</t>
  </si>
  <si>
    <t xml:space="preserve">המחיר יעלה בהתאם לצפיפות הבד (אחוזי הצל ) ובמידה והאוהל גדול יותר </t>
  </si>
  <si>
    <t>ציוד לאולם/אתר האירוע</t>
  </si>
  <si>
    <t xml:space="preserve">אוהל בידוק בטחוני </t>
  </si>
  <si>
    <t xml:space="preserve">גודל מינמלי 6X6 
ללא מתקני השיקוף </t>
  </si>
  <si>
    <t xml:space="preserve">עמודי חבלול </t>
  </si>
  <si>
    <t xml:space="preserve">1 מטר: דקורטיבי, ניקל, חבל או קטיפה </t>
  </si>
  <si>
    <t xml:space="preserve">כל יחידה מהווה כ80 ס"מ מינימום 2 יחידות </t>
  </si>
  <si>
    <t xml:space="preserve">מחיר גבוה יתכן לעמוד  ניקל מהודר ו/או מצופה בבד קטיפה . </t>
  </si>
  <si>
    <t>גדר מודולרית 
גובה- 2 מטר, מפתח- 3.5 מטר</t>
  </si>
  <si>
    <t>לא כולל אוהל גדר במידת הצורך</t>
  </si>
  <si>
    <t xml:space="preserve">מחסומי לחץ </t>
  </si>
  <si>
    <t>לא כולל אוהל מחסומי במידת הצורך</t>
  </si>
  <si>
    <t>מחסומים
גובה- 1 מטר, מפתח- 2 מטר</t>
  </si>
  <si>
    <t>לא כולל אוהל מחסומים במידת הצורך</t>
  </si>
  <si>
    <t>מאוורר תעשייתי</t>
  </si>
  <si>
    <t>לא כולל אוהל מאוורר במידת הצורך</t>
  </si>
  <si>
    <t>מצננים</t>
  </si>
  <si>
    <t>לא כולל אוהל מצננים במידת הצורך</t>
  </si>
  <si>
    <t>פטריית חימום</t>
  </si>
  <si>
    <t>באמצעות גז כולל 2 בלוני גז</t>
  </si>
  <si>
    <t>לא כולל אוהל פטריית במידת הצורך</t>
  </si>
  <si>
    <t>תנור חימום אינפרא אדום</t>
  </si>
  <si>
    <t>לא כולל אוהל תנור במידת הצורך</t>
  </si>
  <si>
    <t xml:space="preserve">השכרת מכשירי קשר </t>
  </si>
  <si>
    <t>לא כולל הובלה</t>
  </si>
  <si>
    <t>דוכן נואם / פודיום</t>
  </si>
  <si>
    <t>שקוף או עץ סטנדרטי</t>
  </si>
  <si>
    <t xml:space="preserve">השכרה ללא מיתוג </t>
  </si>
  <si>
    <t>מקרן</t>
  </si>
  <si>
    <t>המחיר תייחס למקרן סטנדרטי לאולם הרצאות</t>
  </si>
  <si>
    <t>1. עוצמת המקרן (יכולת הקרנה בכל אמצעי תאורה)</t>
  </si>
  <si>
    <t>מערכת הגברה</t>
  </si>
  <si>
    <t>קומפלט</t>
  </si>
  <si>
    <t>לא כולל אוהל מערכת במידת הצורך</t>
  </si>
  <si>
    <t>1. התאמת המערכת לכמות הקבל המתוכננת</t>
  </si>
  <si>
    <t>תיבת תקשורת</t>
  </si>
  <si>
    <t>חיבור לקופסאות עיתונאים</t>
  </si>
  <si>
    <t>מערכת תאורה (כולל אפשרות עמעום האור ברמות שונות, שליטה נקודתית בתאורה)</t>
  </si>
  <si>
    <t xml:space="preserve">1. כמות הפנסים ופיזורם בשטח </t>
  </si>
  <si>
    <t>שילוט הכוונה ומיתוג</t>
  </si>
  <si>
    <t>לא כולל אוהל שילוט במידת הצורך</t>
  </si>
  <si>
    <t xml:space="preserve">1. כמות וגודל השלטים
2. סוג השלט </t>
  </si>
  <si>
    <t xml:space="preserve">שילוט בטיחות ונגישות </t>
  </si>
  <si>
    <t>מידות 60 על 40 מינימום על גבי קאפה או PVC</t>
  </si>
  <si>
    <t>מסך לד</t>
  </si>
  <si>
    <t xml:space="preserve">גודל מינימלי 2X4 גודל מקסימלי 6X8
ללא במה ומהנדס </t>
  </si>
  <si>
    <t xml:space="preserve">1. רזולוציית המסך (עפ"י המרחק בין כל נורה) ככל שהמרחק (פיץ') גבוה יותר הזולוציה נמוכה יותר ומתקבל מראה של נקודות ולא תמונה חדה. ככל שהפיץ' נמוך יותר איכות המסך גבוהה יותר </t>
  </si>
  <si>
    <t>מוזיקת רקע</t>
  </si>
  <si>
    <t>לא כולל תשלום אגרת אקו"ם (מתומחר בנפרד)</t>
  </si>
  <si>
    <t xml:space="preserve">1. באמצעות מפעיל במקום או ע"י השמעת מוסיקה מוכנה מראש </t>
  </si>
  <si>
    <t>אינטרנט אלחוטי</t>
  </si>
  <si>
    <t>לא כולל אוהל אינטרנט במידת הצורך</t>
  </si>
  <si>
    <t>כסאות</t>
  </si>
  <si>
    <t>פלסטיק</t>
  </si>
  <si>
    <t>לבן/שחור/צבעוני ללא ידיות</t>
  </si>
  <si>
    <t>לא כולל אוהל כסאות במידת הצורך</t>
  </si>
  <si>
    <t>עץ תאילנדי</t>
  </si>
  <si>
    <t>לבן/חום/צבעוני ללא ידיות כולל ריפוד</t>
  </si>
  <si>
    <t>כסא בר עם משענת</t>
  </si>
  <si>
    <t xml:space="preserve">כסא מפואר מרופדאו כולל כרית </t>
  </si>
  <si>
    <t xml:space="preserve">פינת ישיבה </t>
  </si>
  <si>
    <t>ראטן - יחיד, דו ותלת מושב לבן/צבעוני כולל מזרן ישיבה ושולחן נמוך בגובה עד 0.5 מ' בהתאמה</t>
  </si>
  <si>
    <t>לא כולל אוהל פינת במידת הצורך</t>
  </si>
  <si>
    <t>עץ שלבים - יחיד, דו ותלת מושב לבן/צבעוני כולל מזרן ישיבה ושולחן נמוך בגובה עד 0.5 מ' בהתאמה</t>
  </si>
  <si>
    <t xml:space="preserve">כרית נוי </t>
  </si>
  <si>
    <t>מגוון סוגים וצבעים</t>
  </si>
  <si>
    <t xml:space="preserve">גודל מינימלי 40 על 40 ס"מ </t>
  </si>
  <si>
    <t xml:space="preserve">הדום עגול/מרובע 0.4*0.4 או 0.6*0.6 גובה 0.45 מ' </t>
  </si>
  <si>
    <t>רטאן / עץ כולל כיסוי לייקרה</t>
  </si>
  <si>
    <t>לא כולל אוהל הדום במידת הצורך</t>
  </si>
  <si>
    <t>מחצלת גודל 4*4 מטר טבעית או חלקה</t>
  </si>
  <si>
    <t>לא כולל אוהל מחצלת במידת הצורך</t>
  </si>
  <si>
    <t>מעמד (סטנד) לפוסטר / כרזה</t>
  </si>
  <si>
    <t>לא כולל אוהל מעמד במידת הצורך</t>
  </si>
  <si>
    <t>שושנת דגלים 5-6 דגלים כולל דגלי לאום לרבות מוט 1.5 מ'</t>
  </si>
  <si>
    <t>לא כולל אוהל שושנת במידת הצורך</t>
  </si>
  <si>
    <t>תרנים לדגלים 5 מטר כולל דגל לאום</t>
  </si>
  <si>
    <t>לא כולל אוהל תרנים במידת הצורך</t>
  </si>
  <si>
    <t>בד יוטה להסתרה - גוון לפי בחירה, גובה 2 מ' על גדר/ קיר קיים</t>
  </si>
  <si>
    <t>מ"ר</t>
  </si>
  <si>
    <t>לא כולל אוהל בד במידת הצורך</t>
  </si>
  <si>
    <t>שטיח לבד/PVC בגוון לפי בחירה</t>
  </si>
  <si>
    <t>אספקה, פריסה והדבקה בהתאם לדרישה</t>
  </si>
  <si>
    <t>לא כולל אוהל שטיח במידת הצורך</t>
  </si>
  <si>
    <t xml:space="preserve">שולחן לפאנל </t>
  </si>
  <si>
    <t xml:space="preserve">120 על 40 </t>
  </si>
  <si>
    <t>לא כולל אוהל שולחן במידת הצורך</t>
  </si>
  <si>
    <t>1. התרשמות כללית - עפ"י תמונות מצורפות</t>
  </si>
  <si>
    <t>שולחנות</t>
  </si>
  <si>
    <t>מזנון</t>
  </si>
  <si>
    <t xml:space="preserve">בוצ'ר עץ מלא לרבות דפנות אטומות </t>
  </si>
  <si>
    <t>לא כולל אוהל שולחנות במידת הצורך</t>
  </si>
  <si>
    <t>פלטת עץ וחמורים 80*200</t>
  </si>
  <si>
    <t>יש צורך במפה - המחיר אינו כולל  מפה</t>
  </si>
  <si>
    <t>מרובע 80*80 / 1.6*1.6</t>
  </si>
  <si>
    <t xml:space="preserve">עץ מלא </t>
  </si>
  <si>
    <t xml:space="preserve">פלטת עץ מתוחזקת היטב  שאין צורך  לכסותה במפה </t>
  </si>
  <si>
    <t>עגול קןטר 160 / 120 ס"מ</t>
  </si>
  <si>
    <t xml:space="preserve">פלטה ורגליים </t>
  </si>
  <si>
    <t>בית קפה גובה 0.75 קוטר 0.8/1.2 מטר</t>
  </si>
  <si>
    <t>עץ מלא</t>
  </si>
  <si>
    <t>בר לבן/שחור, מעץ, מרובע 0.8*0.8 גובה 1.10 מ'</t>
  </si>
  <si>
    <t>4 רגליים</t>
  </si>
  <si>
    <t>בר עגול קוטר 0.6 גובה 1.10 מ'</t>
  </si>
  <si>
    <t>רגל  אחת</t>
  </si>
  <si>
    <t>מפות בד</t>
  </si>
  <si>
    <t xml:space="preserve">סאטן /כותנה/פשתן </t>
  </si>
  <si>
    <t xml:space="preserve">מחיר למפה </t>
  </si>
  <si>
    <t xml:space="preserve">מפיות בד </t>
  </si>
  <si>
    <t xml:space="preserve">מחיר למפית </t>
  </si>
  <si>
    <t>הקמת במה</t>
  </si>
  <si>
    <t>מגובה 10 ס"מ עד1.5</t>
  </si>
  <si>
    <t xml:space="preserve">כולל שטיח לבד, כיסוי מסביב לבמה, מעקות ,ומדרגות מחיר למטר מרובע  </t>
  </si>
  <si>
    <t xml:space="preserve">1. סוג הבמה - פודיום (עץ) או לאייר (קונסטרוקציית ברזל) עדיפות לבמה לאייר </t>
  </si>
  <si>
    <t xml:space="preserve">מגובה 1.6 עד גובה 3 מטר </t>
  </si>
  <si>
    <t xml:space="preserve">הקמת גב במה </t>
  </si>
  <si>
    <t xml:space="preserve">גובה 2.5 </t>
  </si>
  <si>
    <t>כיסוי בד סטן</t>
  </si>
  <si>
    <t xml:space="preserve">מחיר למטר רץ, כולל כיסוי בד סטן עם כפלים בגוון לפי דרישה ומרווחים בהתאם לדרישה </t>
  </si>
  <si>
    <t>רקע חלק, גוון לפי דרישה</t>
  </si>
  <si>
    <t>התקנת טראסים בחתך 30*30</t>
  </si>
  <si>
    <t xml:space="preserve">מטר רץ </t>
  </si>
  <si>
    <t>לא כולל אוהל התקנת במידת הצורך</t>
  </si>
  <si>
    <t xml:space="preserve">מגדל להקרנה </t>
  </si>
  <si>
    <t>מידה 2*2 ובגובה 3 מ'</t>
  </si>
  <si>
    <t>לא כולל אוהל מגדל במידת הצורך</t>
  </si>
  <si>
    <t>במידות שונות להקרנה בגובה 4 מ'</t>
  </si>
  <si>
    <t>מידות שונות, להקרנה גובה 6 מ' ומעלה</t>
  </si>
  <si>
    <t xml:space="preserve">שמשייה על רגל קוטר 3 מטר </t>
  </si>
  <si>
    <t xml:space="preserve">רגל עץ בסיס ברזל </t>
  </si>
  <si>
    <t>הקמת ביתן למציגים</t>
  </si>
  <si>
    <t xml:space="preserve">מינימום 3X4 מטר ממותג כולל דלפק תצוגה  </t>
  </si>
  <si>
    <t>1. גודל הביתן
2. תכולת הביתן
3. עיצוב הביתן</t>
  </si>
  <si>
    <t>עמדת נגישות</t>
  </si>
  <si>
    <t>המחיר מתייחס לעמדה למינימום 5 שעות הכוללת:
- מערכת הכוונה קולית לכבדי ראייה
- מערכת שמע אלחוטית לכבדי שמיעה
-  עמדת שירות לכבדי שמיעה (לולאת השראה)
- שילוט לעמדה נגישה
- מערכת ניתוב מתקדמת להקרנת תמלול לשפת הסימנים
- תמלול לשפת הסימנים</t>
  </si>
  <si>
    <t>מדחום לבדיקת חום בכניסה</t>
  </si>
  <si>
    <t xml:space="preserve">המחיר מתיחס לעלות קנייה ולא השכרה </t>
  </si>
  <si>
    <t xml:space="preserve">אלכוג'ל 50 מ"ל </t>
  </si>
  <si>
    <t xml:space="preserve">המחיר מתייחס לעלות קנייה לבקבוק </t>
  </si>
  <si>
    <t>מדבקות לסימון מרחק /מקום שמור</t>
  </si>
  <si>
    <t xml:space="preserve">קומפלט </t>
  </si>
  <si>
    <t xml:space="preserve">100 יחידות כ20 ס"מ קוטר  או מרובע 20 על 20 </t>
  </si>
  <si>
    <t xml:space="preserve">מחיר ללא מיתוג נמוך  יותר חיר כולל מיתוג גבוה יותר </t>
  </si>
  <si>
    <t xml:space="preserve">טלפרומטר </t>
  </si>
  <si>
    <t xml:space="preserve">מחיר כולל מפעיל עד 12שעות  באמצעות מסך פלזמה או קלינטון שקוף </t>
  </si>
  <si>
    <t>רישוי לאירוע</t>
  </si>
  <si>
    <t xml:space="preserve">אמבולנס </t>
  </si>
  <si>
    <t xml:space="preserve">עלות ל- 4 שעות </t>
  </si>
  <si>
    <t>אגרות רישוי</t>
  </si>
  <si>
    <t>המחיר מתייחס לאגרה מוניציפאלית</t>
  </si>
  <si>
    <t xml:space="preserve">כיבוי אש </t>
  </si>
  <si>
    <t>כולל סיור מקדים, הכנת דוח ומתן אישור ביום הארוע</t>
  </si>
  <si>
    <t xml:space="preserve">יועץ בטיחות בארועים </t>
  </si>
  <si>
    <t xml:space="preserve">תלוי במורכבות הארוע </t>
  </si>
  <si>
    <t>יועץ נגישות</t>
  </si>
  <si>
    <t xml:space="preserve">כולל סיור מקדים, הכנת דוח ומתן אישור ביום הארוע </t>
  </si>
  <si>
    <t>יועץ בטיחות מזון</t>
  </si>
  <si>
    <t>כולל כתיבת תכנית וטיפול מול הגורמים הרלבנטים במשרד הבריאות</t>
  </si>
  <si>
    <t>מנב"ט</t>
  </si>
  <si>
    <t>כולל כתיבת פק"מ אבטחה וטיפול מול המשטרה בנושא האבטחה</t>
  </si>
  <si>
    <t>ממונה ייעודי משתנה לפי דרישות הרישוי (היום הכוונה לממונה קורונה) )</t>
  </si>
  <si>
    <t>הכוונה לממונה ייעודי כגון ממונה קורונה האחראי לבדיקת מילוי הנחיות התו הסגול .</t>
  </si>
  <si>
    <t xml:space="preserve">המחיר ייקבע לפי שעות הארוע , כמות הקהל והאחריות .  המחיר מתייחס לאדם בודד </t>
  </si>
  <si>
    <t>מהנדס חשמל</t>
  </si>
  <si>
    <t>כולל סיור שטח, בדיקת והנפקת טופס אישור</t>
  </si>
  <si>
    <t xml:space="preserve">הדפסת מפות מוגדלות לצרכי רישוי </t>
  </si>
  <si>
    <t>לא כולל אוהל הדפסת במידת הצורך</t>
  </si>
  <si>
    <t xml:space="preserve">אישור קונסטרוקטור </t>
  </si>
  <si>
    <t xml:space="preserve">כולל בדיקות משקלים , שרטוטים וחישובים כנדרש ומתן טופס אישור </t>
  </si>
  <si>
    <t>רישוי לארוע</t>
  </si>
  <si>
    <t xml:space="preserve">הכנת סקיצת שטח /הושבה </t>
  </si>
  <si>
    <t>המחיר מתייחס לתכנית הושבה על פי קנה מידה כולל סידור עמדות אוכל ומיקומי במה על בסיס מפה קימת של שטח האירוע לפני הצבת האלמנטים לארןע בספציפי .</t>
  </si>
  <si>
    <t>העלות תשתנה על פי גודל הארוע ומורכבותו .  חשוב לציין כי זו אינה מפה המיועדת לתכנית בטיחות אלא סקימה היורדת רמת הכסט הבודד וסידור הצבת שולחנות וכסאות . תוכנית אינה נדרשת לכל אירוע במקרה והשטח בעייתי ויש הנחיות לשימור מרחק או ההושבה הינה מוחרכבת שירות זה יהיה נחוץ .</t>
  </si>
  <si>
    <t xml:space="preserve">עדכון סקימת שטח /הושבה </t>
  </si>
  <si>
    <t xml:space="preserve">במידה והוחלט על שינויים במבנה הארוע ויש לעדכן את הסקיצה </t>
  </si>
  <si>
    <t xml:space="preserve">המחיר הינו עבור כל עדכון בשינוי  על גבי הסקיצה הקיימת  </t>
  </si>
  <si>
    <t>צילום</t>
  </si>
  <si>
    <t>צלם סטילס</t>
  </si>
  <si>
    <t>צילום דיגיטלי (ללא הדפסה)
מינימום 4 שעות</t>
  </si>
  <si>
    <t>רחפן</t>
  </si>
  <si>
    <t>ללא עריכה</t>
  </si>
  <si>
    <t>וידיאו</t>
  </si>
  <si>
    <t>ללא עריכה
מינימום 4 שעות</t>
  </si>
  <si>
    <t>מגנטים</t>
  </si>
  <si>
    <t>לא כולל אוהל מגנטים במידת הצורך</t>
  </si>
  <si>
    <t>1. במידה וניתן לראות דוגמא - גודל ואיכות הדפסה</t>
  </si>
  <si>
    <t>צילום במעגל סגור 
(להקרנה במהלך האירוע)</t>
  </si>
  <si>
    <t>מינימום 4 שעות כולל ציוד וצלם 
מצלמה אחת</t>
  </si>
  <si>
    <t>עריכת סרט וידיאו</t>
  </si>
  <si>
    <t>המחיר מתייחס לעריכה בלבד</t>
  </si>
  <si>
    <t>1. אורך הסרט
2. מספר ימי צילום</t>
  </si>
  <si>
    <t>הפקת אלבום אירוע</t>
  </si>
  <si>
    <t>לא כולל אוהל הפקת במידת הצורך</t>
  </si>
  <si>
    <t>1. גודל האלבום
2. מספר העמודים</t>
  </si>
  <si>
    <t>מצלמת רחף</t>
  </si>
  <si>
    <t xml:space="preserve">מחיר משתנה בהתאם לאורך הזרוע . כולל צלם מפעיל </t>
  </si>
  <si>
    <t>הופעות</t>
  </si>
  <si>
    <t>זמר / ת או להקה</t>
  </si>
  <si>
    <t xml:space="preserve">כולל הגברה ותאורה למופע </t>
  </si>
  <si>
    <t>סטנדאפ</t>
  </si>
  <si>
    <t>פתיח אומנותי קצר (מספר דקות)</t>
  </si>
  <si>
    <t>לא כולל אוהל פתיח במידת הצורך</t>
  </si>
  <si>
    <t>הפעלה לילדים</t>
  </si>
  <si>
    <t>לא כולל אוהל הפעלה במידת הצורך</t>
  </si>
  <si>
    <t>הרכב מוסיקלי / תזמורת אינסטורמנטלית</t>
  </si>
  <si>
    <t xml:space="preserve">לא כולל הגברה </t>
  </si>
  <si>
    <t>שירה בציבור</t>
  </si>
  <si>
    <t xml:space="preserve">כולל ציוד אורקולי והגברה </t>
  </si>
  <si>
    <t>הנחייה</t>
  </si>
  <si>
    <t xml:space="preserve">שחקן או קרין מקצועי </t>
  </si>
  <si>
    <t>הרצאת אורח</t>
  </si>
  <si>
    <t>לא כולל אוהל הרצאת במידת הצורך</t>
  </si>
  <si>
    <t>הצגה</t>
  </si>
  <si>
    <t xml:space="preserve">הצגת תאטרון כול ל כל הציוד הנדרש לרבות הגברה תאורה ותפאורה </t>
  </si>
  <si>
    <t>תשלום זכויות אקום</t>
  </si>
  <si>
    <t xml:space="preserve">ממוזיקת רקע ועד למופע אמן. 
תלוי בכמות קהל, מוניטין אמן  </t>
  </si>
  <si>
    <t>מיתוג ועיצוב</t>
  </si>
  <si>
    <t>סידורי פרחים</t>
  </si>
  <si>
    <t>סידור במה</t>
  </si>
  <si>
    <t>מינימום 1 מטר</t>
  </si>
  <si>
    <t>מרכז שולחן</t>
  </si>
  <si>
    <t>לא כולל אוהל סידורי במידת הצורך</t>
  </si>
  <si>
    <t xml:space="preserve">עיצוב גרפי  </t>
  </si>
  <si>
    <t xml:space="preserve">שפה עיצובית ותוצרים </t>
  </si>
  <si>
    <t xml:space="preserve">ביצוע גרפי </t>
  </si>
  <si>
    <t xml:space="preserve">שעת עבודה </t>
  </si>
  <si>
    <t xml:space="preserve">לעבודות קטנות לפי שעה - יש לבדוק כדאיות </t>
  </si>
  <si>
    <t xml:space="preserve">רקורד מקצועי . הספק לפי שעה .  יש לבדוק כדאיות כלכלית עבודה קומפלט או לפי שעות בהתאם לגודל העבודה </t>
  </si>
  <si>
    <t>הזמנות לאירוע</t>
  </si>
  <si>
    <t xml:space="preserve">הזמנות מודפסות  דו צדדי וכולל מעטפה מהודרת  וממותגת </t>
  </si>
  <si>
    <t xml:space="preserve">1. עובי וסוג הנייר להזמנה ולמעטפה
2. גודל ההזמנה </t>
  </si>
  <si>
    <t xml:space="preserve">רול אפ  </t>
  </si>
  <si>
    <t xml:space="preserve">מידות 80 על 2 </t>
  </si>
  <si>
    <t xml:space="preserve">דגל בד רגיל  </t>
  </si>
  <si>
    <t>מידות 1X1.4 מטר</t>
  </si>
  <si>
    <t xml:space="preserve">דגל בד סיני דו  צדדי </t>
  </si>
  <si>
    <t xml:space="preserve">מידות 1X3 </t>
  </si>
  <si>
    <t xml:space="preserve">שרשראות דגלונים ממותגים </t>
  </si>
  <si>
    <t xml:space="preserve">מחיר ל- 50 מטר רץ, הדפסה דו"צ </t>
  </si>
  <si>
    <t>סרטון תדמית</t>
  </si>
  <si>
    <t xml:space="preserve">מינימום 5 דקות </t>
  </si>
  <si>
    <t xml:space="preserve">1. מספר ימי הצילום
2. האם כולל צילומי רחף
3. קריינות
4. כתבויות
5. אנימציה </t>
  </si>
  <si>
    <t xml:space="preserve">כרזות (פוסטר חצי גיליון) דיגיטלי </t>
  </si>
  <si>
    <t xml:space="preserve">עובי נייר מינימלי 170 גרם </t>
  </si>
  <si>
    <t>קאפות</t>
  </si>
  <si>
    <t xml:space="preserve">מידה ממוצעת של 70 על 1 מטר </t>
  </si>
  <si>
    <t>תפאורה</t>
  </si>
  <si>
    <t>לא כולל אוהל תפאורה במידת הצורך</t>
  </si>
  <si>
    <t>פריטים לחלוקה באירוע</t>
  </si>
  <si>
    <t>תיק משתתף</t>
  </si>
  <si>
    <t xml:space="preserve">תיקייה קשיחה כולל עט, דפים ואופציה למיתוג </t>
  </si>
  <si>
    <t>דפי כתיבה</t>
  </si>
  <si>
    <t>ממותג</t>
  </si>
  <si>
    <t>לא כולל אוהל דפי במידת הצורך</t>
  </si>
  <si>
    <t>לא ממותג</t>
  </si>
  <si>
    <t>מחברת ספירלה A5 כריכה קשה</t>
  </si>
  <si>
    <t>לא כולל אוהל מחברת במידת הצורך</t>
  </si>
  <si>
    <t>עטים</t>
  </si>
  <si>
    <t>לא כולל אוהל עטים במידת הצורך</t>
  </si>
  <si>
    <t>עיבוד חומר מקצועי</t>
  </si>
  <si>
    <t>תרגום</t>
  </si>
  <si>
    <t>המחיר מתייחס לעד 700 מילים</t>
  </si>
  <si>
    <t>עריכה לשונית</t>
  </si>
  <si>
    <t>לא כולל אוהל עיבוד במידת הצורך</t>
  </si>
  <si>
    <t>גרפיקה ועימוד</t>
  </si>
  <si>
    <t>תוכנייה / לוז אירוע</t>
  </si>
  <si>
    <t>צבע</t>
  </si>
  <si>
    <t>שחור/לבן</t>
  </si>
  <si>
    <t>המחיר מתייחס לשכפול וכריכה במידת הצורך 
מידות A4</t>
  </si>
  <si>
    <t>צבעוני</t>
  </si>
  <si>
    <t>תעודות הוקרה ממוסגרת</t>
  </si>
  <si>
    <t xml:space="preserve">מידות מינימום 60 על 40 </t>
  </si>
  <si>
    <t xml:space="preserve">חולצת טריקו ממותגת </t>
  </si>
  <si>
    <t xml:space="preserve">הדפסה - צבע אחד.
המחיר יורד בהתאם לכמות </t>
  </si>
  <si>
    <t>בקבוק שתייה ממותג</t>
  </si>
  <si>
    <t xml:space="preserve">סויטשירט חורפי </t>
  </si>
  <si>
    <t>מטריה</t>
  </si>
  <si>
    <t>1. קוטר/גודלה של המטריה</t>
  </si>
  <si>
    <t>כובע ממותג</t>
  </si>
  <si>
    <t>1. סוג הכובע ומספר הפאות
2. הדפסה או רקמה
3. מספר הצבעים בהדפסה</t>
  </si>
  <si>
    <t>צמידי זיהוי</t>
  </si>
  <si>
    <t xml:space="preserve">צמיד ניר הינו הזול ביותר ואחריו סיליקון </t>
  </si>
  <si>
    <t xml:space="preserve">החומר ממנו עשוי הצמיד , האם כולל מיתוד, המחיר משתנה לפי כמות בעיקר בממותגים   </t>
  </si>
  <si>
    <t>רישום לאירוע</t>
  </si>
  <si>
    <t>אתר אינטרנט/מיניסייט לרישום</t>
  </si>
  <si>
    <t xml:space="preserve">הקמת מיני סייט ותפעולו לצורך רישום לכנס לרבות בניית טופס רישום מאובטח וממשק דוחות  </t>
  </si>
  <si>
    <t>מספר הממשקים והטפסים .</t>
  </si>
  <si>
    <t xml:space="preserve">דיוור ישיר/ביול </t>
  </si>
  <si>
    <t>לא כולל אוהל דיוור במידת הצורך</t>
  </si>
  <si>
    <t>מוקד טלפוני לרישום</t>
  </si>
  <si>
    <t>לא כולל אוהל מוקד במידת הצורך</t>
  </si>
  <si>
    <t xml:space="preserve">1. מספר העמדות
2. מספר שעות העבודה הכלול בהצעה </t>
  </si>
  <si>
    <t>עמדת רישום ממוחשבת באירוע</t>
  </si>
  <si>
    <t xml:space="preserve">המחיר מתייחס לדייל ועמדת מחשב ל- 4 שעות </t>
  </si>
  <si>
    <t xml:space="preserve">עמדת סליקה </t>
  </si>
  <si>
    <t>אירוע</t>
  </si>
  <si>
    <t>המחיר מתייחס לעלות השכרת מכשיר סליקה לאירוע</t>
  </si>
  <si>
    <t>הדפסת כרטיסים - 1,000</t>
  </si>
  <si>
    <t>כרטיסים בצבע מלא (פרפורציה). 
הדפסת צד אחד. 
גודל 7/20.</t>
  </si>
  <si>
    <t>הדפסת כרטיסים - 50</t>
  </si>
  <si>
    <t>דיילת - קופאית</t>
  </si>
  <si>
    <t xml:space="preserve">דיילת קופאית ל- 4 שעות </t>
  </si>
  <si>
    <t xml:space="preserve">הפצת ניוזלטר ואיסוף נתונים </t>
  </si>
  <si>
    <t xml:space="preserve">אירוע </t>
  </si>
  <si>
    <t xml:space="preserve">כמות התפוצה והמעקב </t>
  </si>
  <si>
    <t xml:space="preserve">הפקת תגים </t>
  </si>
  <si>
    <t>חד צדדי</t>
  </si>
  <si>
    <t xml:space="preserve">תג מנשא 10X15 כולל מיתוג שרוך והדפסת השמות </t>
  </si>
  <si>
    <t>דו צדדי</t>
  </si>
  <si>
    <t>משלוח SMS-ים למשתתפים</t>
  </si>
  <si>
    <t xml:space="preserve">כולל דיוור ראשוני ומשלוח של 100 אסמסים </t>
  </si>
  <si>
    <t xml:space="preserve">תוספת משלוח אסמס </t>
  </si>
  <si>
    <t xml:space="preserve">הודעה בת מקסימום 134 תוים </t>
  </si>
  <si>
    <t>דיילת -רישום נוכחות</t>
  </si>
  <si>
    <t xml:space="preserve">דיילת רישום ל- 4 שעות ללא עמדה ממוחשבת </t>
  </si>
  <si>
    <t>שונות</t>
  </si>
  <si>
    <t>גנרטור</t>
  </si>
  <si>
    <t>גנראטור מושתק מינימום 80 KVA</t>
  </si>
  <si>
    <t xml:space="preserve">1. עוצמת הגנראטור - ככל שכמות ה- KVA גדולה, גדלה עוצמת הגנראטור
2. מספר השעות שעובד הכלולות בהצעה </t>
  </si>
  <si>
    <t>תמלול הרצאות/דיונים</t>
  </si>
  <si>
    <t>עברית</t>
  </si>
  <si>
    <t>לא כולל אוהל תמלול במידת הצורך</t>
  </si>
  <si>
    <t>אנגלית</t>
  </si>
  <si>
    <t>ערכת עזרה ראשונה</t>
  </si>
  <si>
    <t>לא כולל אוהל ערכת במידת הצורך</t>
  </si>
  <si>
    <t>זר פרחים (זר זכרון)</t>
  </si>
  <si>
    <t>לא כולל אוהל זר במידת הצורך</t>
  </si>
  <si>
    <t>תא שירותים כמיים בסיסי</t>
  </si>
  <si>
    <t xml:space="preserve">המחיר כולל הובלה והצבה . </t>
  </si>
  <si>
    <t xml:space="preserve">המחיר ישתנה לפי כמות היחידות הנדרשת ומרחק ההובלה </t>
  </si>
  <si>
    <t xml:space="preserve">שונות </t>
  </si>
  <si>
    <t xml:space="preserve">תא שירותים כמיים משודרג </t>
  </si>
  <si>
    <t>מתיחס לתא  הכולל כיור ומראה או תא המותאם לנגישות נכים .</t>
  </si>
  <si>
    <t xml:space="preserve">המחיר כולל הובלה והצבה . המחיר ישתנה לפי כמות היחידות הנדרשת ומרחק ההובלה </t>
  </si>
  <si>
    <t xml:space="preserve">קרון שירותים נייד </t>
  </si>
  <si>
    <t>קרון שירותים נייד נגרר המכיל לפחות 3 תאים וכולל :מיזוג , כיורים , מראות , מנקה צמוד/ה .  המחיר כולל הובלה והצבה ומתיחס לארוע חד יומי</t>
  </si>
  <si>
    <t xml:space="preserve">המחיר משתנה לפי כמות התאים בכל קרון , רמת האבזור והאסתטיקה,שעות העבודה ומרחק ההובלה .  </t>
  </si>
  <si>
    <t>כוח אדם</t>
  </si>
  <si>
    <t>מנהל אירוע</t>
  </si>
  <si>
    <t>עובד</t>
  </si>
  <si>
    <t>המחיר מתייחס לעלות ליום.
אחריות על מהלכי האירוע, עמידה בלו"ז וליין-אפ האירוע מתחילת האירוע ועד סיומו.</t>
  </si>
  <si>
    <t xml:space="preserve">כח אדם </t>
  </si>
  <si>
    <t xml:space="preserve">ממונה אירוע ייעודי </t>
  </si>
  <si>
    <t>המחיר מתייחס לממונה ייעודי לפי הנוהל הנדרש  לדוגמא  : ממונה קורונה .</t>
  </si>
  <si>
    <t>במאי/מפיק אמנותי / מנהל תוכן</t>
  </si>
  <si>
    <t>אחריות על בניית התכן האמנותי בארוע לרבות תכנונו וניהולו בפועל ככל שיידרש בשלב ההכנות ובניית הארוע, חזרות, הקמות ומהלך הארוע עצמו</t>
  </si>
  <si>
    <t xml:space="preserve">כתיבת טקסטים להנחייה וקטעי קישור </t>
  </si>
  <si>
    <t>מיועד לכנס /טקס מורכב .</t>
  </si>
  <si>
    <t>איש צוות טכני</t>
  </si>
  <si>
    <t>המחיר מתייחס לעלות ליום.
עובד תפעול בעל ניסיון תפעול באירועים, לשלב ההקמות, תפעול במהלך האירוע והפירוק. 
המחיר מתייחס ליום עבודה של עד 12 שעות</t>
  </si>
  <si>
    <t>דיילים/ות</t>
  </si>
  <si>
    <t>דוברי עברית בלבד</t>
  </si>
  <si>
    <t xml:space="preserve">מינימום 4 שעולל כולל נסיעות ולבוש ייצוגי </t>
  </si>
  <si>
    <t>דוברי שפות</t>
  </si>
  <si>
    <t>מינימום 4 שעות כולל נסיעות ולבוש ייצוגי</t>
  </si>
  <si>
    <t>צרפתית</t>
  </si>
  <si>
    <t>גרמנית</t>
  </si>
  <si>
    <t>ספרדית</t>
  </si>
  <si>
    <t>מאבטח נושא נשק</t>
  </si>
  <si>
    <t>המחיר מתייחס לעלות שעת עבודה אחת</t>
  </si>
  <si>
    <t>סדרן</t>
  </si>
  <si>
    <t>סדרן ספורט לאירועים המוניים</t>
  </si>
  <si>
    <t>לא כולל אוהל סדרן במידת הצורך</t>
  </si>
  <si>
    <t>פרמדיק</t>
  </si>
  <si>
    <t>מינימום 4 שעות כולל ציוד רפואי בהתאם</t>
  </si>
  <si>
    <t>חובש/מגיש עזרה ראשונה</t>
  </si>
  <si>
    <t>חניה</t>
  </si>
  <si>
    <t>חניות שמורות לבכירים</t>
  </si>
  <si>
    <t xml:space="preserve">המחיר מתייחס למינימום 10 מקומות חניה שמורה מראש ומשולטת בהתאם לארוע </t>
  </si>
  <si>
    <t>חניות נכים</t>
  </si>
  <si>
    <t xml:space="preserve">המחיר מתייחס למינימום 10 מקומות חניה שמורהמראש ומשולטת בהתאם לארע </t>
  </si>
  <si>
    <t>חניות רגילות</t>
  </si>
  <si>
    <t xml:space="preserve">חנייה לבאי הארוע </t>
  </si>
  <si>
    <t>סיורים מקדימים באתר האירוע</t>
  </si>
  <si>
    <t>מרכיב אופציונלי - להחלטת המשרד
הסיור יערך ע"י מזמין השירות יחד עם מפיק האירוע.
כלול במחיר הפקת האירוע.</t>
  </si>
  <si>
    <t>בלת"מים באירועים מקומיים</t>
  </si>
  <si>
    <t>תוספת של מרכיבים שלא נלקחו בחשבון במועד פרסום הפניה ו/או עקב שינויים בלתי צפויים מראש, שלא יעלה על 10% מעלות הכוללת של האירוע המופק.</t>
  </si>
  <si>
    <t>בלת"מים באירועים בינלאומיים</t>
  </si>
  <si>
    <t>תוספת של מרכיבים שלא נלקחו בחשבון במועד פרסום הפניה ו/או עקב שינויים בלתי צפויים מראש, שלא יעלה על 15% מעלות הכוללת של האירוע המופק.</t>
  </si>
  <si>
    <t>שירותים נוספים עבור אירועים בינלאומיים</t>
  </si>
  <si>
    <t>שירות VIP בשדה התעופה בן גוריון</t>
  </si>
  <si>
    <t>הסעה מ/אל שדה התעופה בן גוריון</t>
  </si>
  <si>
    <t>מחיר בהתאם ליעד הנסיעה, סוג הרכב, מספר הנוסעים</t>
  </si>
  <si>
    <t>שירות דרכונים VIP - מפגש עם האורח בביקורת הגבולות, מעבר מהיר, איסוף כבודה וליווי עד להגעה להסעה/מקבל הפנים של האורח</t>
  </si>
  <si>
    <t>שירות VIP משרוול המטוס, הסעה ברכב VIP לביקורת גבולות, איסוף כבודה וליווי עד להגעה להסעה/מקבל הפנים של האורח</t>
  </si>
  <si>
    <t>שירות VIP משרוול המטוס כולל שהות בטרקלין מצדה בזמן שהדייל נותן שירות מלא בהליכים בשדה עד להגעה להסעה/מקבל הפנים</t>
  </si>
  <si>
    <t>בטרקלין מוגש כיבוד קל ושתייה קלה</t>
  </si>
  <si>
    <t>שילוט</t>
  </si>
  <si>
    <t>דגלי מדינות</t>
  </si>
  <si>
    <t>דגל בכניסה החיצונית לאתר האירוע</t>
  </si>
  <si>
    <t>דגל 5 מטר כולל הצבה</t>
  </si>
  <si>
    <t>שושנת דגלים בכניסה  לאתר האירוע</t>
  </si>
  <si>
    <t>באולם האירוע דגל בד אורכי</t>
  </si>
  <si>
    <t>דגל פוליאסטר 0.8*1.1 מטר</t>
  </si>
  <si>
    <t>כולל שרוול ו/או טבעות לתלייה</t>
  </si>
  <si>
    <t>דגל פוליאסטר 1.0*1.5 מטר</t>
  </si>
  <si>
    <t xml:space="preserve">דגל פוליאסטר 1.5*2.1 מטר </t>
  </si>
  <si>
    <t>על שולחן הפאנל דגלון מודפס דו-צדדי בד סטאן ללא סטנד מידה 21*15 סמ'</t>
  </si>
  <si>
    <t>דגלון לא כולל סטנד</t>
  </si>
  <si>
    <t>סטנד שולחני לדגלון</t>
  </si>
  <si>
    <t>חד/דו-כני עץ</t>
  </si>
  <si>
    <t>לא כולל דגלונים</t>
  </si>
  <si>
    <t>חד כני - ניקל</t>
  </si>
  <si>
    <t>תרגום סימולטני</t>
  </si>
  <si>
    <t>תרגום עברית-אנגלית / אנגלית-עברית
לא כולל השכרת אזניות
עד 8 שעות</t>
  </si>
  <si>
    <t>תרגום עברית-צרפתית / צרפתית-עברית
לא כולל השכרת אזניות
עד 8 שעות</t>
  </si>
  <si>
    <t>תרגום עברית-גרמנית / גרמנית-עברית
לא כולל השכרת אזניות
עד 8 שעות</t>
  </si>
  <si>
    <t>תרגום עברית-ספרדית / ספרדית-עברית
לא כולל השכרת אזניות
עד 8 שעות</t>
  </si>
  <si>
    <t>איטלקית</t>
  </si>
  <si>
    <t>תרגום עברית-איטלקית / איטלקית-עברית
לא כולל השכרת אזניות
עד 8 שעות</t>
  </si>
  <si>
    <t>ערבית</t>
  </si>
  <si>
    <t>תרגום עברית-ערבית / ערבית-עברית
לא כולל השכרת אזניות
עד 8 שעות</t>
  </si>
  <si>
    <t>אמהרית</t>
  </si>
  <si>
    <t>תרגום עברית-אמהרית / אמהרית-עברית
לא כולל השכרת אזניות
עד 8 שעות</t>
  </si>
  <si>
    <t>רוסית</t>
  </si>
  <si>
    <t>תרגום עברית-רוסית / רוסית-עברית
לא כולל השכרת אזניות
עד 8 שעות</t>
  </si>
  <si>
    <t>סינית</t>
  </si>
  <si>
    <t>תרגום עברית-סינית / סינית-עברית
לא כולל השכרת אזניות
עד 8 שעות</t>
  </si>
  <si>
    <t>כ"א</t>
  </si>
  <si>
    <t>מורה דרך דובר שפה X</t>
  </si>
  <si>
    <t>יום</t>
  </si>
  <si>
    <t>ציוד טכני</t>
  </si>
  <si>
    <t xml:space="preserve">תא אקוסטי והשכרת עד 100 אזניות </t>
  </si>
  <si>
    <t xml:space="preserve">המחיר לא כולל מתורגמן </t>
  </si>
  <si>
    <t xml:space="preserve">הקלדת תרגום סימולטני למסך </t>
  </si>
  <si>
    <t xml:space="preserve">אירועים /כנסים וירטואלים </t>
  </si>
  <si>
    <t xml:space="preserve">ארוע וובינר ללא פיצולים </t>
  </si>
  <si>
    <t>דף נחיתה /מיניסייט כולל לינק לצפייה ושידור לייב</t>
  </si>
  <si>
    <t xml:space="preserve">המחיר עשוי להשתנות בהתאם לרמות האבטחה הנדרשות. כולל הטמעת מסך גרפי  בודד. המחיר מתיחס לעד 1000 משתתפים דרך לינק ציבורי לא מוגבל לשם משתמש וססמא   </t>
  </si>
  <si>
    <t xml:space="preserve">הוספה של  כל 1000 משתתפים נוספים </t>
  </si>
  <si>
    <t>המחיר מתיחס למדרגה אחת של כל 1000 משתתפים נוספים.</t>
  </si>
  <si>
    <t xml:space="preserve">הגדלת  רוחב הפס של מנת שיאפשר הגדלה של משתתפים נוספים ללא תקלות </t>
  </si>
  <si>
    <t xml:space="preserve">הוספת פלטפורמת שם משתמש וססמא </t>
  </si>
  <si>
    <t xml:space="preserve">מותנה בהעברת שמות ומיילים לספק . עד 100 משתתפים </t>
  </si>
  <si>
    <t xml:space="preserve">הוספת עוד  1000 שמות וססמאות נוספים לכניסה </t>
  </si>
  <si>
    <t xml:space="preserve">המחיר מתיחס להוספה של כל 1000- משתמשים נוספים לפי שם וססמא </t>
  </si>
  <si>
    <t xml:space="preserve">מערכת צילום /אולפן נייד בשטח </t>
  </si>
  <si>
    <t>3 מצלמות וידאו אולפן HD :
קונטרול וידאו לניתוב תמונה
הטטמעת גרפיקה על גבי הוידאו
הזרמת סרטונים מוקלטים ושעדור חי 
טלפרומפטר עדשה(הקרנת טקסט  חזיתי לדוברים)
צוות טכני  הכולל: 2 צלמים, במאי נתב מצלמות, טכנאי סאונד</t>
  </si>
  <si>
    <t xml:space="preserve">מערכת צילום במשרד.אתר קיים </t>
  </si>
  <si>
    <t xml:space="preserve">כולל מצלמה אחת וצלם והעברת שידור ללינק צפייה  </t>
  </si>
  <si>
    <t xml:space="preserve">צלם נוסף </t>
  </si>
  <si>
    <t xml:space="preserve">עד 10 שעות </t>
  </si>
  <si>
    <t xml:space="preserve">רחפן </t>
  </si>
  <si>
    <t>מאפר/ת</t>
  </si>
  <si>
    <t xml:space="preserve">מתיחס לאיפור של עד 3 משתתפים </t>
  </si>
  <si>
    <t>יש לודא שמדובר באיפור עבור צילום מול מצלמת וידאו (צילום טלויזיוני)</t>
  </si>
  <si>
    <t>תוספת משתתפים למאפר/ת</t>
  </si>
  <si>
    <t xml:space="preserve">תוספת איפור לכל משתתפ/ת נוספים </t>
  </si>
  <si>
    <t xml:space="preserve">חבילתכנס בסיסי כולל  השכרת חדר פיקוד לשליטה מרחוק </t>
  </si>
  <si>
    <t xml:space="preserve">המחיר כולל ניהול טכני של הכנסמערכת הקרנת חומרי מדיה ממחשבת לשידור רקע ממותג לכנס ופתיחת חלונות למצגות וצילום מרצה. 
שידור חומרי מדיה של הכנס - מצגות, סרטים, לוגו, לוגו  נושם ,שמות מרצים.
שליטה מלאה בתוכנת זום - בחירת הדוברים שאלות קהל.
טכנאי וידאו לתפעול מערכות ממוחשבות.  </t>
  </si>
  <si>
    <t xml:space="preserve">תוספת לשימוש באולפן וירטואלי עם גרין סקרין לחבילת כנס </t>
  </si>
  <si>
    <t xml:space="preserve">צילום ללא קהל מאולם ראשי, עם 3 זוויות צילום, על גבי תפאורה (שקף) המדמה אולפן / במה / כל רקע אחר ממותג לבחירת המזמין </t>
  </si>
  <si>
    <t>הכנת מצגת לוובינר</t>
  </si>
  <si>
    <t>עבור הרצאה בודדת כולל עריכה לשונית וכתיבה</t>
  </si>
  <si>
    <t xml:space="preserve">אורך המצגת, האם כולל גרפיקה,  כתיבה  </t>
  </si>
  <si>
    <t xml:space="preserve">הקלטה של הרצאות לפני האירוע או במהלך האירוע, </t>
  </si>
  <si>
    <t>מתיחס להרצאה בודדת :חזרה עם טכנאי  להכרת הוובינר לפני האירוע, במהלכה,ביצוע הקלטה, הקלטה תשמש להרצאה ביום האירוע כגיבוי</t>
  </si>
  <si>
    <t>תמיכה למרצים לפני האירוע</t>
  </si>
  <si>
    <t xml:space="preserve">מתיחס להרצאה בודדת, במידה ולא מתבצעת הקלטה מקדימה כגיבוי </t>
  </si>
  <si>
    <t xml:space="preserve">כנס וירטואלי עם פיצולים </t>
  </si>
  <si>
    <t xml:space="preserve">הקמת מיניסייט עם פיצולים ותפעולו </t>
  </si>
  <si>
    <t>אתר אינטרט או דף נחיתה עבור האירוע הכולל: נגן ודיאו לייב לשידור ראשי, חדרי פיצולים לשיחות זום, מערכת בקרת כניסה למשתתפים, הטמעת עיצוב</t>
  </si>
  <si>
    <t xml:space="preserve">תוספות לכנס משולב היברידי </t>
  </si>
  <si>
    <t xml:space="preserve">מתחם לתערוכה ואולפן לצילום </t>
  </si>
  <si>
    <t>מערכת לד לאולפן 10 מטר, טכנאי וידאו לשילוב גרפיקה על מסך הלד, תאורה לאולפן, מתחם לתערוכה 50 מוטר</t>
  </si>
  <si>
    <t xml:space="preserve">מערכת הלד בכנסים פירטואלים חייבת להיות מינימום 3 פיץ' בשל הצילום מקרוב </t>
  </si>
  <si>
    <t xml:space="preserve">מנהל טכני  לימי אירוע וחזרות </t>
  </si>
  <si>
    <t xml:space="preserve">במידת הצורך מנהל קונסולה ואחראי ליין אפ טכני. המחיר מתייחס ליום עד 8 שעות </t>
  </si>
  <si>
    <t xml:space="preserve">יום חזרות ובדיקות טכניות </t>
  </si>
  <si>
    <t>חזרה טכנית באתר האירוע יום קודם עם ציוד ללא שידור לייב.</t>
  </si>
  <si>
    <t xml:space="preserve">פלטפורמה לכנס וירטואלי בינלאומי מלא הכולל אולמות מפוצלים, פגישות B2B תערוכה </t>
  </si>
  <si>
    <t>אתר אינטרנט או דף נחיתה ייעודי לארוע</t>
  </si>
  <si>
    <t>אתר אינטרט או דף נחיתה עבור האירוע הכולל: מרצים, לו"ז, קישור לרישום, דף הבית, קישור כניסה ללובי ולאולמות מפוצלים עד 25 במקביל. כולל הדמיות לכל אולם, תערוכה על בסיס מודולים קיימים וחדשנים.
המחיר כולל: גם מנהל פרויקט ותמיכה טכנית בלובי במהלך כל האירוע. עיתוב על בסיס העיצוב הקיים, כולל את הקישור לרישום, ספירה לאחור  תקציר הארוע.</t>
  </si>
  <si>
    <t xml:space="preserve">הכנת טופס דיגיטלי לפי איפיון מיוחד </t>
  </si>
  <si>
    <t xml:space="preserve">מתאים לטופס עבור הצעה / חידון </t>
  </si>
  <si>
    <t>שימוש בחדר בקרה כולל קו אינטרנט 100/100, מסכים לכל אולם, זוג מצלמות לשידור מהמשרדים, גיבוי לחשמל</t>
  </si>
  <si>
    <t xml:space="preserve">המחיר מתיחס לכנס בפלטפורמה הבינלאומית המורחבת  </t>
  </si>
  <si>
    <t xml:space="preserve"> עיצוב תלת מימד לאולם /לובי/ביתן לתערוכה</t>
  </si>
  <si>
    <t xml:space="preserve">המחיר עבור עיצוב מיוחד שאינו מתבסס על המודולים הקיימים </t>
  </si>
  <si>
    <t>מחיר מקסימלי</t>
  </si>
  <si>
    <t>כולל: שתיה קרה וחמה, מגשי אירוח, מאפים מלוחים ומתוקים, קינוחים אישיים</t>
  </si>
  <si>
    <r>
      <t xml:space="preserve">יחיד בחדר סטנדרט
</t>
    </r>
    <r>
      <rPr>
        <b/>
        <i/>
        <sz val="10"/>
        <rFont val="Calibri"/>
        <family val="2"/>
        <charset val="177"/>
        <scheme val="minor"/>
      </rPr>
      <t>(*)</t>
    </r>
    <r>
      <rPr>
        <i/>
        <sz val="10"/>
        <rFont val="Calibri"/>
        <family val="2"/>
        <charset val="177"/>
        <scheme val="minor"/>
      </rPr>
      <t xml:space="preserve"> מיועד לאירוח של:
1. אורחים מחו"ל באירועים הבינלאומיים
2. משתתפים בכירים בהתאם למוגדר בהוראת התכ"ם בסעיף X.</t>
    </r>
  </si>
  <si>
    <t>קוקטייל קבלת פנים</t>
  </si>
  <si>
    <t xml:space="preserve">חלבי / בשרי </t>
  </si>
  <si>
    <t>מחיר חשכ"ל</t>
  </si>
  <si>
    <r>
      <rPr>
        <b/>
        <sz val="10"/>
        <rFont val="Calibri"/>
        <family val="2"/>
        <scheme val="minor"/>
      </rPr>
      <t xml:space="preserve">אכסניה / בית ספר שדה / הוסטל
</t>
    </r>
    <r>
      <rPr>
        <b/>
        <i/>
        <sz val="10"/>
        <rFont val="Calibri"/>
        <family val="2"/>
        <scheme val="minor"/>
      </rPr>
      <t>אכסניה</t>
    </r>
    <r>
      <rPr>
        <i/>
        <sz val="10"/>
        <rFont val="Calibri"/>
        <family val="2"/>
        <scheme val="minor"/>
      </rPr>
      <t xml:space="preserve"> - מקום לינה צנוע וזול המיועד למטיילים. אכסניית נוער המחוברת לעמותת אכסניות הנוער בישראל.
</t>
    </r>
    <r>
      <rPr>
        <b/>
        <i/>
        <sz val="10"/>
        <rFont val="Calibri"/>
        <family val="2"/>
        <scheme val="minor"/>
      </rPr>
      <t>בית ספר שדה</t>
    </r>
    <r>
      <rPr>
        <i/>
        <sz val="10"/>
        <rFont val="Calibri"/>
        <family val="2"/>
        <scheme val="minor"/>
      </rPr>
      <t xml:space="preserve"> - מבנה המיועד לספק שירותי לינה ולעיתים ארוח. לרוב סמוך לשמורות טבע. מופעל על ידי החברה להגנת הטבע.
</t>
    </r>
    <r>
      <rPr>
        <b/>
        <i/>
        <sz val="10"/>
        <rFont val="Calibri"/>
        <family val="2"/>
        <scheme val="minor"/>
      </rPr>
      <t>הוסטל</t>
    </r>
    <r>
      <rPr>
        <i/>
        <sz val="10"/>
        <rFont val="Calibri"/>
        <family val="2"/>
        <scheme val="minor"/>
      </rPr>
      <t xml:space="preserve"> - מקום לינה צנוע וזול במיוחד המיועד למטיילים. במקום מספר סוגי אירוח כולל חדרי לינה משותפים למספר רב של משתתפים בניגוד למלון בו בכל חדר ניתן לארח עד כ- 4 אורחים מבוגרים.</t>
    </r>
  </si>
  <si>
    <r>
      <t>הדפסה על נייר רגיל + פרפורציה, בשחור בלבד.</t>
    </r>
    <r>
      <rPr>
        <i/>
        <sz val="7"/>
        <rFont val="Calibri"/>
        <family val="2"/>
        <scheme val="minor"/>
      </rPr>
      <t xml:space="preserve">  
</t>
    </r>
    <r>
      <rPr>
        <i/>
        <sz val="10"/>
        <rFont val="Calibri"/>
        <family val="2"/>
        <scheme val="minor"/>
      </rPr>
      <t>גודל הכרטיס 14.5/ 7</t>
    </r>
  </si>
  <si>
    <t>100-120</t>
  </si>
  <si>
    <t>יחידה - מגש בן 25 פריטים</t>
  </si>
  <si>
    <t>מאפים; קישים /פשטידות; כריכונים; גבינות; בשרים קרים / דגים; ירקות חתוכים; אנטיפסטי;  לחמניות / לחמים; קינוחים אישיים; מאפים; פירות; בקבוקי מים אישיים; HAPPY HOUR</t>
  </si>
  <si>
    <t>60-150</t>
  </si>
  <si>
    <t>ואן</t>
  </si>
  <si>
    <t>900-1200</t>
  </si>
  <si>
    <t>הפקת אירוע</t>
  </si>
  <si>
    <t>מיקום הארוע</t>
  </si>
  <si>
    <t>הפקה</t>
  </si>
  <si>
    <t>מופע אומנותי</t>
  </si>
  <si>
    <t>4,600-45,5000</t>
  </si>
  <si>
    <t xml:space="preserve">חבילת כנס בסיסי כולל  השכרת חדר פיקוד לשליטה מרחוק </t>
  </si>
  <si>
    <t>ארוע מקוון</t>
  </si>
  <si>
    <t>50-4,800</t>
  </si>
  <si>
    <t>כולל רישוי, צילום, ציוד שולחנות, כסאות, שילוט מיתוג, פריטים לחלוקה בארוע, עיצוב גרפי וכיו"ב</t>
  </si>
  <si>
    <t>שטח, מנהלים, יצירה, חוויה</t>
  </si>
  <si>
    <t>אטרקציות, סיור מודרך, ספורט אתגרי, כניסות לאתרים וכיו"ב</t>
  </si>
  <si>
    <t>פעילויות גיבוש</t>
  </si>
  <si>
    <t xml:space="preserve">מפרט דרישות </t>
  </si>
  <si>
    <t>הרצאות</t>
  </si>
  <si>
    <t>פעילות גיבוש - בישול בשטח, סדנאות בישול, סיור ניווט, וכו'</t>
  </si>
  <si>
    <t>סדנאות מקצועיות וחוויתיות</t>
  </si>
  <si>
    <t>דגל בד  מידות 1X1.4 מטר</t>
  </si>
  <si>
    <t>רול אפ</t>
  </si>
  <si>
    <t>לינה במלון כולל ארוחת בוקר</t>
  </si>
  <si>
    <t>הערות</t>
  </si>
  <si>
    <t xml:space="preserve">חדר התכנסות במלון עם מערכת שמע, ברקו, כיבוד קל </t>
  </si>
  <si>
    <t xml:space="preserve">ארוחת צהרים בחוץ - מסעדה / פריסה </t>
  </si>
  <si>
    <t xml:space="preserve">ארוחת ערב בחוץ - מסעדה / פריסה </t>
  </si>
  <si>
    <t>קפה רץ, שתיה חמה קרה, מאפים כריכים, פירות וירקות חתוכים</t>
  </si>
  <si>
    <t>לחם קל, מלא, לבן, חלבי ופרווה</t>
  </si>
  <si>
    <t>ארוחת צהרים במדרשה  - חלבי / בשרי</t>
  </si>
  <si>
    <t xml:space="preserve">ארוחת ערב בשרית </t>
  </si>
  <si>
    <t xml:space="preserve">תוספת ארוחת ערב במלון + יין / בירה </t>
  </si>
  <si>
    <t xml:space="preserve">3 סלטים שניים מתוכם סלטים חיים
מנת דג: סלט טונה/דג כבוש
מנת יוגורט אישית + גרנולה (דבש/סילאן)
גבינות - מגש גבינות קשות: צהובות ומלוחות
2 סוגי לחמים: קמח לבן + קמח מלא/דגנים
2 עיקריות - מנת ביצים/מאפה/קיש וכד'
3 סוגי ממרחים: חמאה/טחינה/גבינה רכה/ממרח פרי
3 סוגי קינוחים-  אחד מהם- פירות חתוכים
שתיה - קלה (כולל דיאט) + חמה (תה, נס קפה + (חלב/סויה/שקדים, שחור)
</t>
  </si>
  <si>
    <t>כולל עריכה סכו"מ וכיו"ב</t>
  </si>
  <si>
    <t>סידורי פרחים - סידור שולחן</t>
  </si>
  <si>
    <t>צהרים וערב חלבי</t>
  </si>
  <si>
    <t xml:space="preserve">6 סלטים. 
2 ראשונות: מרק/דג/מאפה וכד'
2 סוגי לחמים: קמח לבן + קמח מלא/דגנים
2 סוגי עיקרי -  דג/פסטה/קיש וכד'
3 סוגי תוספות - אחד מהם ירקות מבושלים
3 סוגי קינוחים-  אחד מהם- פירות חתוכים
שתיה - קלה כולל מוגזת (כולל דיאט) + חמה (תה, נס קפה + (חלב/סויה/שקדים, שחור)
</t>
  </si>
  <si>
    <t xml:space="preserve">6 סלטים. 
2 ראשונות: מרק/דג/מאפה וכד'
2 סוגי לחמים: קמח לבן + קמח מלא/דגנים
2 סוגי עיקרי - עוף/ בקר/ אנטריקוט / פילה / סלט פירות טריים כולל פירות אקזוטיים / קינוח אישי
3 סוגי תוספות - אחד מהם ירקות מבושלים
3 סוגי קינוחים-  אחד מהם- פירות חתוכים
שתיה - קלה כולל מוגזת (כולל דיאט) + חמה (תה, נס קפה + (חלב/סויה/שקדים, שחור)
</t>
  </si>
  <si>
    <t>עזרי למידה ממותגים</t>
  </si>
  <si>
    <t>חלבי- 
6 סלטים. 
2 ראשונות: מרק/דג/מאפה וכד'
2 סוגי לחמים: קמח לבן + קמח מלא/דגנים
2 סוגי עיקרי -  דג/פסטה/קיש וכד'
3 סוגי תוספות - אחד מהם ירקות מבושלים
3 סוגי קינוחים-  אחד מהם- פירות חתוכים
שתיה - קלה כולל מוגזת (כולל דיאט) + חמה (תה, נס קפה + (חלב/סויה/שקדים, שחור) שתייה מוגזת / שייקים / מיצים סחוטים/ קפה מכונה / חליטות/ אלכוהול (יין/בירה, קוקטייל)
בשרי - 
6 סלטים. 
2 ראשונות: מרק/דג/מאפה וכד'
2 סוגי לחמים: קמח לבן + קמח מלא/דגנים
2 סוגי עיקרי - עוף/ בקר / אנטריקוט
3 סוגי תוספות - אחד מהם ירקות מבושלים
3 סוגי קינוחים-  אחד מהם- פירות חתוכים
שתיה - קלה כולל מוגזת (כולל דיאט) + חמה (תה, נס קפה + (חלב/סויה/שקדים, שחור) שתייה מוגזת / שייקים / מיצים סחוטים/ קפה מכונה / חליטות/ אלכוהול (יין/בירה, קוקטייל)
קינוח - 2 קינוחים אישיים
כולל יין ובירה happy hour
* כלים חד פעמיים מתכלים</t>
  </si>
  <si>
    <t>הקמה של פריסה בחוץ - יחידה</t>
  </si>
  <si>
    <t>כיבוד קל - לפי מפגש</t>
  </si>
  <si>
    <t>ארוחת ביניים</t>
  </si>
  <si>
    <t>כריכים לחם מלא, קל
ירקות חתוכים
יוגורט + גרנולה 
פירות חתוכים 
שתיה קלה וחמה</t>
  </si>
  <si>
    <t>כולל עריכה סכו"מ וכיו"ב  - כלים חד"פ מתכלים</t>
  </si>
  <si>
    <t xml:space="preserve">אומן אורח / מופע </t>
  </si>
  <si>
    <t xml:space="preserve">מרצה בכיר </t>
  </si>
  <si>
    <t xml:space="preserve">ספר לסיום תכנית </t>
  </si>
  <si>
    <t xml:space="preserve">שי לדובר </t>
  </si>
  <si>
    <t xml:space="preserve">חלבי - 
3 סוגי סלטים אחד מהם סלט חי
מנת יוגורט אישית + גרנולה (דבש/סילאן)
גבינות - מגש גבינות קשות: צהובות ומלוחות
2 סוגי לחמים: קמח לבן + קמח מלא/דגנים
2 עיקריות - מנת ביצים/מאפה/קיש וכד'
3 סוגי ממרחים: חמאה/טחינה/גבינה רכה/ממרח פרי
2 סוגי קינוחים אחד מהם פירות חתוכים
שתיה - קלה כולל סודה + חמה (תה, נס קפה + (חלב/סויה/שקדים, שחור)
שייקים / מיצים סחוטים/ קפה מכונה / חליטות
</t>
  </si>
  <si>
    <t>ארוחה ארוזה / קלה</t>
  </si>
  <si>
    <t xml:space="preserve">סדנאות ללא לינה - להגדיר משך סדנא </t>
  </si>
  <si>
    <t>צילום כולל פיתוח, מסגור תמונות (אפשרות לצילום וידאו)</t>
  </si>
  <si>
    <t>מרצה בכיר +</t>
  </si>
  <si>
    <t xml:space="preserve">חלבי- 
6 סלטים. 
2 ראשונות: מרק/דג/מאפה וכד'
2 סוגי לחמים: קמח לבן + קמח מלא/דגנים + ללא גלוטן
2 סוגי עיקרי -  דג/פסטה/קיש וכד'
3 סוגי תוספות - אחד מהם ירקות מבושלים
3 סוגי קינוחים-  אחד מהם- פירות חתוכים
שתיה - קלה כולל מוגזת (כולל דיאט) + חמה (תה, נס קפה + (חלב/סויה/שקדים, שחור) שתייה מוגזת / שייקים / מיצים סחוטים/ קפה מכונה / חליטות/ אלכוהול (יין/בירה, קוקטייל)
בשרי - 
6 סלטים. 
2 ראשונות: מרק/דג/מאפה וכד'
2 סוגי לחמים: קמח לבן + קמח מלא/דגנים
2 סוגי עיקרי - עוף/ בקר/ אנטריקוט / פילה 
3 סוגי תוספות - אחד מהם ירקות מבושלים
3 סוגי קינוחים-  אחד מהם- פירות חתוכים
שתיה - קלה כולל מוגזת (כולל דיאט) + חמה (תה, נס קפה + (חלב/סויה/שקדים, שחור) שתייה מוגזת / שייקים / מיצים סחוטים/ קפה מכונה / חליטות/ אלכוהול (יין/בירה, קוקטייל)
* כלים חד פעמיים מתכלים
</t>
  </si>
  <si>
    <t>הסעה צמודה לכל אורך היום, 12 שעות ביום עדיפות לאותו נהג לאורך הימים</t>
  </si>
  <si>
    <t xml:space="preserve">יחידת מידה </t>
  </si>
  <si>
    <t xml:space="preserve">לפי משתתף </t>
  </si>
  <si>
    <t xml:space="preserve">לפי  משתתף </t>
  </si>
  <si>
    <t xml:space="preserve">כריכים בשרי / חלבי / צמחוני / טבעוני + בקבוק מים
לחם מלא, קל , לבן וללא גלוטן    יש שוני בין חלבי לבשרי </t>
  </si>
  <si>
    <t xml:space="preserve">קוקטייל  צריך יותר פירוט </t>
  </si>
  <si>
    <t xml:space="preserve">1500 ₪ </t>
  </si>
  <si>
    <t xml:space="preserve">פרויקט </t>
  </si>
  <si>
    <t xml:space="preserve">שולחנות, פינות ישיבה, צלונים וכו'  צריך להיות משלוב בפריסה </t>
  </si>
  <si>
    <t xml:space="preserve">רמה 1  לדוגמה נגרות </t>
  </si>
  <si>
    <t xml:space="preserve">רמה 1  לדוגמה סדנת בישול  לפי 300 ₪ למשתתף </t>
  </si>
  <si>
    <t xml:space="preserve">סיור מודרך -  מלווה מדריך , כניסה לאתרים, מוזיאונים וכיו"ב
תלוי במדריך ובמשך הסיור </t>
  </si>
  <si>
    <t xml:space="preserve">הפקת ארוע מקוון אינטראקטיבי - הנחיה, מרצים, תפעול זום כולל חשבון, אולפן שידור, סדנא מרחוק- כולל ציוד
הפרדה בין שכירת אולפן לבין ההנחייה </t>
  </si>
  <si>
    <t>הפקת ארוע וכנסים</t>
  </si>
  <si>
    <t xml:space="preserve">פינגר פוד חלבי / בשרי כולל יין ובירה </t>
  </si>
  <si>
    <t>חדר כולל כיסאות ושולחנות המותאם ל-30 אנשים
כיבוד קל כולל שתיה חמה - קרה, פירות, קינוחים אישיים</t>
  </si>
  <si>
    <t>חצי יום עד 4 שעות</t>
  </si>
  <si>
    <t>יום שלם עד 8 שעות</t>
  </si>
  <si>
    <t>הסעה ממוגנת ירי צמודה לכל אורך היום, יתכנו ימים ארוכים מעל 12 שעות, עדיפות לאותו נהג לאורך הימים</t>
  </si>
  <si>
    <t>אוטובוס ממוגן</t>
  </si>
  <si>
    <t>ארוחת בוקר במדרשה / מחוץ למדרשה (מחיר למשתתף )</t>
  </si>
  <si>
    <t>מלון 4 כוכבים לפחות וציון 8 בבבוקינג. לינה כולל ארוחת בוקר 
יחיד בחדר בלינת זוג, עם אפשרות לתוספת של לינת יחיד בחדר זוגי 
סגל ההכשרה לנים בלינת יחיד בחדר זוגי</t>
  </si>
  <si>
    <t xml:space="preserve">כיתה / חדר התכנסות </t>
  </si>
  <si>
    <t>חדר, מערכת  אורקולי, כיסאות, במה, מערכת הגברה וכו'</t>
  </si>
  <si>
    <t>מרצה פרימיום  (כדוגמאת - נועם חורב, ליאור סושרד, אשכול נבו)</t>
  </si>
  <si>
    <t>רמה 2 כדוגמאת תיק גב מחשב ממותג</t>
  </si>
  <si>
    <t>רמה 5 (כדוגמאת בקבוק טרמי)</t>
  </si>
  <si>
    <t xml:space="preserve">גיבוש והפקת  עיצובי למדרשה
</t>
  </si>
  <si>
    <t>תוצרים למיתוג המשרדים: שלט משרד ; שלט כניסה לשער; מיתוג עזרים ללמידה; דגל למרכז דגלים; מדבקת פודיום; מדבקת מסדרון/קיר</t>
  </si>
  <si>
    <t xml:space="preserve">גיבוש והפקת קונספט עיצובי למדרשה, ניתוח, רציונאל, ניתוח צרכים, גיבוש קו עיצובי. ליווי תהליכי שיווק ומיתוג תוך מדרשתיים </t>
  </si>
  <si>
    <t xml:space="preserve">הפקת מצגת תדמית 
הפקת סרטון תדמית משולב אנימציה ופוטג'ים 
כולל כתיבת תסריט וקריינות
חתימה למייל
שקפים למצגת (לדוגמה בלבד, לא טמפלט מלא)
מסמך word (כולל הדר, פוטר, מבנה תוכן וכ"ו)
שומר מסך
רקע לזום
באנר ראשי לאתר הנציבות
עלון שיווקי, 4A דו"צ
קאבר + תמונת פרופיל לרשתות חברתיות 
</t>
  </si>
  <si>
    <t xml:space="preserve">רולאפ
מייל לו"ז כנס
פוסטר לו"ז כנס
תג שם 
אוהל שם
סטנד הכוונה  </t>
  </si>
  <si>
    <t>עיצוב תוצרי מיתוג פיזיים</t>
  </si>
  <si>
    <t>עיצוב תוצרים שיווקיים - דיגיטליים לשימוש שוטף</t>
  </si>
  <si>
    <t>עיצוב תוצרים לשימוש בכנסים ותכניות</t>
  </si>
  <si>
    <t>הפקת תוצרי מיתוג</t>
  </si>
  <si>
    <t>עלות מירבית לביצוע בש"ח לא כולל מע"מ</t>
  </si>
  <si>
    <t>שעה אחת</t>
  </si>
  <si>
    <t>עד 30 משתתפים</t>
  </si>
  <si>
    <t>1 מופע</t>
  </si>
  <si>
    <t>הפקת ארוע פרונטלי עד 500 איש (לא כולל אוכל) כולל: 
מיתוג ארוע - עיצוב והפקת הזמנה, שפה עיצובית לארוע, מתנות למשתתפים, שילוט, באנרים, מערך הרשמה וקבלה של מוזמנים.
מיקום - אולם כולל סידור ועיצוב שולחנות כסאות, סידורי פרחים שולחנות מערכת אורקולית, עמדת קבלה, תאורה, הנגשה לאנשים עם מוגבלויות (- ארוע של עד 8 שעות)</t>
  </si>
  <si>
    <t>תחום תפעול</t>
  </si>
  <si>
    <t>קטלוג פריטי תפעול - מכרז 01/23 - מדרשה לאומית - נש"מ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</si>
</sst>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dd/mm/yyyy;@"/>
    <numFmt numFmtId="166" formatCode="_ * #,##0_ ;_ * \-#,##0_ ;_ * &quot;-&quot;??_ ;_ @_ "/>
  </numFmts>
  <fonts count="24" x14ac:knownFonts="1">
    <font>
      <sz val="11"/>
      <color theme="1"/>
      <name val="Calibri"/>
      <family val="2"/>
      <charset val="177"/>
      <scheme val="minor"/>
    </font>
    <font>
      <sz val="11"/>
      <color theme="1"/>
      <name val="Calibri"/>
      <family val="2"/>
      <charset val="177"/>
      <scheme val="minor"/>
    </font>
    <font>
      <sz val="11"/>
      <color theme="1"/>
      <name val="Calibri"/>
      <family val="2"/>
    </font>
    <font>
      <b/>
      <sz val="11"/>
      <color theme="1"/>
      <name val="Calibri"/>
      <family val="2"/>
    </font>
    <font>
      <sz val="10"/>
      <name val="Calibri"/>
      <family val="2"/>
      <scheme val="minor"/>
    </font>
    <font>
      <b/>
      <i/>
      <sz val="10"/>
      <name val="Calibri"/>
      <family val="2"/>
      <scheme val="minor"/>
    </font>
    <font>
      <i/>
      <sz val="10"/>
      <name val="Calibri"/>
      <family val="2"/>
      <scheme val="minor"/>
    </font>
    <font>
      <b/>
      <sz val="10"/>
      <name val="Calibri"/>
      <family val="2"/>
      <scheme val="minor"/>
    </font>
    <font>
      <u/>
      <sz val="11"/>
      <color theme="10"/>
      <name val="Calibri"/>
      <family val="2"/>
      <charset val="177"/>
      <scheme val="minor"/>
    </font>
    <font>
      <i/>
      <u/>
      <sz val="10"/>
      <name val="Calibri"/>
      <family val="2"/>
      <scheme val="minor"/>
    </font>
    <font>
      <sz val="11"/>
      <name val="Calibri"/>
      <family val="2"/>
      <charset val="177"/>
      <scheme val="minor"/>
    </font>
    <font>
      <sz val="10"/>
      <name val="Calibri"/>
      <family val="2"/>
      <charset val="177"/>
      <scheme val="minor"/>
    </font>
    <font>
      <b/>
      <i/>
      <sz val="10"/>
      <name val="Calibri"/>
      <family val="2"/>
      <charset val="177"/>
      <scheme val="minor"/>
    </font>
    <font>
      <i/>
      <sz val="10"/>
      <name val="Calibri"/>
      <family val="2"/>
      <charset val="177"/>
      <scheme val="minor"/>
    </font>
    <font>
      <sz val="11"/>
      <name val="Calibri"/>
      <family val="2"/>
      <scheme val="minor"/>
    </font>
    <font>
      <b/>
      <sz val="8"/>
      <name val="Calibri"/>
      <family val="2"/>
      <scheme val="minor"/>
    </font>
    <font>
      <u/>
      <sz val="11"/>
      <name val="Calibri"/>
      <family val="2"/>
      <scheme val="minor"/>
    </font>
    <font>
      <i/>
      <sz val="9"/>
      <name val="Calibri"/>
      <family val="2"/>
      <scheme val="minor"/>
    </font>
    <font>
      <i/>
      <sz val="7"/>
      <name val="Calibri"/>
      <family val="2"/>
      <scheme val="minor"/>
    </font>
    <font>
      <b/>
      <sz val="11"/>
      <name val="Calibri"/>
      <family val="2"/>
      <scheme val="minor"/>
    </font>
    <font>
      <u/>
      <sz val="10"/>
      <name val="Calibri"/>
      <family val="2"/>
      <charset val="177"/>
      <scheme val="minor"/>
    </font>
    <font>
      <b/>
      <u/>
      <sz val="10"/>
      <name val="Calibri"/>
      <family val="2"/>
      <scheme val="minor"/>
    </font>
    <font>
      <b/>
      <sz val="11"/>
      <color theme="1"/>
      <name val="Calibri"/>
      <family val="2"/>
      <scheme val="minor"/>
    </font>
    <font>
      <b/>
      <sz val="14"/>
      <color theme="1"/>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rgb="FFCCFF99"/>
        <bgColor indexed="64"/>
      </patternFill>
    </fill>
    <fill>
      <patternFill patternType="solid">
        <fgColor theme="0"/>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3">
    <xf numFmtId="0" fontId="0" fillId="0" borderId="0"/>
    <xf numFmtId="164" fontId="1" fillId="0" borderId="0" applyFont="0" applyFill="0" applyBorder="0" applyAlignment="0" applyProtection="0"/>
    <xf numFmtId="0" fontId="8" fillId="0" borderId="0" applyNumberFormat="0" applyFill="0" applyBorder="0" applyAlignment="0" applyProtection="0"/>
  </cellStyleXfs>
  <cellXfs count="116">
    <xf numFmtId="0" fontId="0" fillId="0" borderId="0" xfId="0"/>
    <xf numFmtId="0" fontId="4" fillId="2" borderId="1" xfId="0" applyFont="1" applyFill="1" applyBorder="1" applyAlignment="1">
      <alignment vertical="center" wrapText="1"/>
    </xf>
    <xf numFmtId="0" fontId="4" fillId="2" borderId="1" xfId="0" applyFont="1" applyFill="1" applyBorder="1" applyAlignment="1">
      <alignment horizontal="center" vertical="center"/>
    </xf>
    <xf numFmtId="3" fontId="7" fillId="2" borderId="1" xfId="0" applyNumberFormat="1" applyFont="1" applyFill="1" applyBorder="1" applyAlignment="1">
      <alignment horizontal="center" vertical="center"/>
    </xf>
    <xf numFmtId="3" fontId="7" fillId="3" borderId="1" xfId="0" applyNumberFormat="1" applyFont="1" applyFill="1" applyBorder="1" applyAlignment="1">
      <alignment horizontal="center" vertical="center"/>
    </xf>
    <xf numFmtId="3" fontId="7" fillId="4" borderId="1" xfId="0" applyNumberFormat="1" applyFont="1" applyFill="1" applyBorder="1" applyAlignment="1">
      <alignment horizontal="center" vertical="center"/>
    </xf>
    <xf numFmtId="0" fontId="4" fillId="2" borderId="1" xfId="0" applyFont="1" applyFill="1" applyBorder="1" applyAlignment="1">
      <alignment vertical="center"/>
    </xf>
    <xf numFmtId="0" fontId="4" fillId="0" borderId="1" xfId="0" applyFont="1" applyBorder="1" applyAlignment="1">
      <alignment vertical="center"/>
    </xf>
    <xf numFmtId="0" fontId="4" fillId="0" borderId="1" xfId="0" applyFont="1" applyBorder="1" applyAlignment="1">
      <alignment horizontal="center" vertical="center"/>
    </xf>
    <xf numFmtId="3" fontId="7" fillId="0" borderId="1" xfId="0" applyNumberFormat="1" applyFont="1" applyBorder="1" applyAlignment="1">
      <alignment horizontal="center" vertical="center"/>
    </xf>
    <xf numFmtId="0" fontId="4" fillId="4" borderId="1" xfId="0" applyFont="1" applyFill="1" applyBorder="1" applyAlignment="1">
      <alignment horizontal="center" vertical="center"/>
    </xf>
    <xf numFmtId="0" fontId="7" fillId="5" borderId="1" xfId="0" applyFont="1" applyFill="1" applyBorder="1" applyAlignment="1">
      <alignment vertical="center"/>
    </xf>
    <xf numFmtId="0" fontId="7" fillId="6" borderId="1" xfId="0" applyFont="1" applyFill="1" applyBorder="1" applyAlignment="1">
      <alignment vertical="center"/>
    </xf>
    <xf numFmtId="0" fontId="7" fillId="7" borderId="1" xfId="0" applyFont="1" applyFill="1" applyBorder="1" applyAlignment="1">
      <alignment horizontal="center" vertical="center" wrapText="1" readingOrder="2"/>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10" fillId="0" borderId="0" xfId="0" applyFont="1" applyAlignment="1">
      <alignment vertical="center"/>
    </xf>
    <xf numFmtId="0" fontId="10" fillId="0" borderId="0" xfId="0" applyFont="1"/>
    <xf numFmtId="0" fontId="11" fillId="5" borderId="1" xfId="0" applyFont="1" applyFill="1" applyBorder="1" applyAlignment="1">
      <alignment vertical="center"/>
    </xf>
    <xf numFmtId="0" fontId="13" fillId="5" borderId="1" xfId="0" applyFont="1" applyFill="1" applyBorder="1" applyAlignment="1">
      <alignment horizontal="right" vertical="center" readingOrder="2"/>
    </xf>
    <xf numFmtId="0" fontId="13" fillId="0" borderId="1" xfId="0" applyFont="1" applyBorder="1" applyAlignment="1">
      <alignment horizontal="right" vertical="center" readingOrder="2"/>
    </xf>
    <xf numFmtId="0" fontId="11" fillId="6" borderId="1" xfId="0" applyFont="1" applyFill="1" applyBorder="1" applyAlignment="1">
      <alignment vertical="center"/>
    </xf>
    <xf numFmtId="0" fontId="11" fillId="2" borderId="1" xfId="0" applyFont="1" applyFill="1" applyBorder="1" applyAlignment="1">
      <alignment vertical="center" wrapText="1"/>
    </xf>
    <xf numFmtId="0" fontId="11" fillId="0" borderId="1" xfId="0" applyFont="1" applyBorder="1" applyAlignment="1">
      <alignment vertical="center"/>
    </xf>
    <xf numFmtId="0" fontId="4" fillId="0" borderId="0" xfId="0" applyFont="1" applyAlignment="1">
      <alignment vertical="center" wrapText="1"/>
    </xf>
    <xf numFmtId="0" fontId="4" fillId="0" borderId="0" xfId="0" applyFont="1" applyAlignment="1">
      <alignment horizontal="center" vertical="center"/>
    </xf>
    <xf numFmtId="3" fontId="7" fillId="0" borderId="0" xfId="0" applyNumberFormat="1" applyFont="1" applyAlignment="1">
      <alignment horizontal="center" vertical="center"/>
    </xf>
    <xf numFmtId="0" fontId="4" fillId="0" borderId="0" xfId="0" applyFont="1" applyAlignment="1">
      <alignment horizontal="right" vertical="center" wrapText="1" readingOrder="2"/>
    </xf>
    <xf numFmtId="0" fontId="14" fillId="0" borderId="0" xfId="0" applyFont="1" applyAlignment="1">
      <alignment vertical="center"/>
    </xf>
    <xf numFmtId="0" fontId="7" fillId="7" borderId="1" xfId="0" applyFont="1" applyFill="1" applyBorder="1" applyAlignment="1">
      <alignment horizontal="center" vertical="center" wrapText="1"/>
    </xf>
    <xf numFmtId="0" fontId="15" fillId="7" borderId="1" xfId="0" applyFont="1" applyFill="1" applyBorder="1" applyAlignment="1">
      <alignment horizontal="center" vertical="center" wrapText="1"/>
    </xf>
    <xf numFmtId="3" fontId="7" fillId="7" borderId="1" xfId="0" applyNumberFormat="1" applyFont="1" applyFill="1" applyBorder="1" applyAlignment="1">
      <alignment horizontal="center" vertical="center" wrapText="1"/>
    </xf>
    <xf numFmtId="0" fontId="6" fillId="0" borderId="1" xfId="0" applyFont="1" applyBorder="1" applyAlignment="1">
      <alignment horizontal="right" vertical="center" wrapText="1" readingOrder="2"/>
    </xf>
    <xf numFmtId="165" fontId="6" fillId="0" borderId="1" xfId="0" applyNumberFormat="1" applyFont="1" applyBorder="1" applyAlignment="1">
      <alignment horizontal="right" vertical="center" wrapText="1" readingOrder="2"/>
    </xf>
    <xf numFmtId="0" fontId="4" fillId="4" borderId="1" xfId="0" applyFont="1" applyFill="1" applyBorder="1" applyAlignment="1">
      <alignment vertical="center" wrapText="1"/>
    </xf>
    <xf numFmtId="0" fontId="16" fillId="4" borderId="1" xfId="2" applyFont="1" applyFill="1" applyBorder="1" applyAlignment="1">
      <alignment vertical="center" wrapText="1"/>
    </xf>
    <xf numFmtId="3" fontId="7" fillId="4" borderId="1" xfId="0" quotePrefix="1" applyNumberFormat="1" applyFont="1" applyFill="1" applyBorder="1" applyAlignment="1">
      <alignment horizontal="center" vertical="center"/>
    </xf>
    <xf numFmtId="0" fontId="16" fillId="2" borderId="1" xfId="2" applyFont="1" applyFill="1" applyBorder="1" applyAlignment="1">
      <alignment vertical="center" wrapText="1"/>
    </xf>
    <xf numFmtId="3" fontId="7" fillId="2" borderId="1" xfId="0" quotePrefix="1" applyNumberFormat="1" applyFont="1" applyFill="1" applyBorder="1" applyAlignment="1">
      <alignment horizontal="center" vertical="center"/>
    </xf>
    <xf numFmtId="0" fontId="6" fillId="2" borderId="1" xfId="0" applyFont="1" applyFill="1" applyBorder="1" applyAlignment="1">
      <alignment horizontal="right" vertical="center" wrapText="1" readingOrder="2"/>
    </xf>
    <xf numFmtId="0" fontId="4" fillId="2" borderId="1" xfId="0" applyFont="1" applyFill="1" applyBorder="1" applyAlignment="1">
      <alignment horizontal="right" vertical="center" wrapText="1"/>
    </xf>
    <xf numFmtId="0" fontId="6" fillId="8" borderId="1" xfId="0" applyFont="1" applyFill="1" applyBorder="1" applyAlignment="1">
      <alignment horizontal="right" vertical="center" wrapText="1" readingOrder="2"/>
    </xf>
    <xf numFmtId="0" fontId="7" fillId="2" borderId="1" xfId="0" applyFont="1" applyFill="1" applyBorder="1" applyAlignment="1">
      <alignment vertical="center" wrapText="1"/>
    </xf>
    <xf numFmtId="0" fontId="7" fillId="0" borderId="1" xfId="0" applyFont="1" applyBorder="1" applyAlignment="1">
      <alignment vertical="center" wrapText="1"/>
    </xf>
    <xf numFmtId="0" fontId="17" fillId="0" borderId="1" xfId="0" applyFont="1" applyBorder="1" applyAlignment="1">
      <alignment horizontal="right" vertical="center" wrapText="1" readingOrder="2"/>
    </xf>
    <xf numFmtId="0" fontId="4" fillId="0" borderId="1" xfId="0" applyFont="1" applyBorder="1" applyAlignment="1">
      <alignment vertical="center" wrapText="1" readingOrder="2"/>
    </xf>
    <xf numFmtId="0" fontId="4" fillId="2" borderId="0" xfId="0" applyFont="1" applyFill="1" applyAlignment="1">
      <alignment vertical="center" wrapText="1"/>
    </xf>
    <xf numFmtId="0" fontId="4" fillId="0" borderId="1" xfId="0" applyFont="1" applyBorder="1" applyAlignment="1">
      <alignment horizontal="right" vertical="center" wrapText="1" readingOrder="2"/>
    </xf>
    <xf numFmtId="0" fontId="4" fillId="0" borderId="1" xfId="0" applyFont="1" applyBorder="1" applyAlignment="1">
      <alignment horizontal="right" vertical="center" wrapText="1"/>
    </xf>
    <xf numFmtId="0" fontId="6" fillId="0" borderId="0" xfId="0" applyFont="1" applyAlignment="1">
      <alignment wrapText="1"/>
    </xf>
    <xf numFmtId="3" fontId="4" fillId="0" borderId="1" xfId="0" applyNumberFormat="1" applyFont="1" applyBorder="1" applyAlignment="1">
      <alignment horizontal="center" vertical="center" wrapText="1"/>
    </xf>
    <xf numFmtId="0" fontId="6" fillId="0" borderId="1" xfId="0" applyFont="1" applyBorder="1" applyAlignment="1">
      <alignment horizontal="center" vertical="center" readingOrder="2"/>
    </xf>
    <xf numFmtId="0" fontId="6" fillId="0" borderId="1" xfId="0" applyFont="1" applyBorder="1" applyAlignment="1">
      <alignment vertical="center" wrapText="1" readingOrder="2"/>
    </xf>
    <xf numFmtId="0" fontId="6" fillId="0" borderId="0" xfId="0" applyFont="1" applyAlignment="1">
      <alignment vertical="center" wrapText="1" readingOrder="2"/>
    </xf>
    <xf numFmtId="0" fontId="7" fillId="0" borderId="1" xfId="0" applyFont="1" applyBorder="1" applyAlignment="1">
      <alignment horizontal="center" vertical="center" wrapText="1"/>
    </xf>
    <xf numFmtId="0" fontId="5" fillId="0" borderId="1" xfId="0" applyFont="1" applyBorder="1" applyAlignment="1">
      <alignment horizontal="right" vertical="center" wrapText="1" readingOrder="2"/>
    </xf>
    <xf numFmtId="9" fontId="7" fillId="0" borderId="1" xfId="0" applyNumberFormat="1" applyFont="1" applyBorder="1" applyAlignment="1">
      <alignment horizontal="center" vertical="center"/>
    </xf>
    <xf numFmtId="3" fontId="7" fillId="0" borderId="1" xfId="0" applyNumberFormat="1" applyFont="1" applyBorder="1" applyAlignment="1">
      <alignment horizontal="center" vertical="center" wrapText="1"/>
    </xf>
    <xf numFmtId="0" fontId="14" fillId="2" borderId="1" xfId="0" applyFont="1" applyFill="1" applyBorder="1" applyAlignment="1">
      <alignment vertical="center" wrapText="1"/>
    </xf>
    <xf numFmtId="0" fontId="14" fillId="0" borderId="0" xfId="0" applyFont="1" applyAlignment="1">
      <alignment vertical="center" wrapText="1"/>
    </xf>
    <xf numFmtId="0" fontId="14" fillId="0" borderId="0" xfId="0" applyFont="1" applyAlignment="1">
      <alignment horizontal="center" vertical="center" wrapText="1"/>
    </xf>
    <xf numFmtId="3" fontId="14" fillId="0" borderId="0" xfId="0" applyNumberFormat="1" applyFont="1" applyAlignment="1">
      <alignment horizontal="center" vertical="center"/>
    </xf>
    <xf numFmtId="0" fontId="14" fillId="0" borderId="0" xfId="0" applyFont="1" applyAlignment="1">
      <alignment horizontal="right" vertical="center" wrapText="1" readingOrder="2"/>
    </xf>
    <xf numFmtId="0" fontId="14" fillId="0" borderId="0" xfId="0" applyFont="1" applyAlignment="1">
      <alignment horizontal="center" vertical="center"/>
    </xf>
    <xf numFmtId="3" fontId="6" fillId="0" borderId="1" xfId="0" applyNumberFormat="1" applyFont="1" applyBorder="1" applyAlignment="1">
      <alignment horizontal="right" vertical="center" wrapText="1" readingOrder="2"/>
    </xf>
    <xf numFmtId="0" fontId="11" fillId="5"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11" fillId="2" borderId="1" xfId="0" applyFont="1" applyFill="1" applyBorder="1" applyAlignment="1">
      <alignment horizontal="center" vertical="center" wrapText="1"/>
    </xf>
    <xf numFmtId="0" fontId="13" fillId="0" borderId="5" xfId="0" applyFont="1" applyBorder="1" applyAlignment="1">
      <alignment horizontal="right" vertical="center" readingOrder="2"/>
    </xf>
    <xf numFmtId="0" fontId="10" fillId="0" borderId="1" xfId="0" applyFont="1" applyBorder="1"/>
    <xf numFmtId="0" fontId="11" fillId="0" borderId="1" xfId="0" applyFont="1" applyBorder="1"/>
    <xf numFmtId="0" fontId="11" fillId="0" borderId="1" xfId="0" applyFont="1" applyBorder="1" applyAlignment="1">
      <alignment wrapText="1"/>
    </xf>
    <xf numFmtId="0" fontId="19" fillId="0" borderId="0" xfId="0" applyFont="1"/>
    <xf numFmtId="0" fontId="11" fillId="6" borderId="1" xfId="2" applyFont="1" applyFill="1" applyBorder="1" applyAlignment="1">
      <alignment vertical="center"/>
    </xf>
    <xf numFmtId="0" fontId="11" fillId="0" borderId="0" xfId="0" applyFont="1"/>
    <xf numFmtId="0" fontId="20" fillId="6" borderId="1" xfId="2" applyFont="1" applyFill="1" applyBorder="1" applyAlignment="1">
      <alignment vertical="center"/>
    </xf>
    <xf numFmtId="0" fontId="10" fillId="0" borderId="0" xfId="0" applyFont="1" applyAlignment="1">
      <alignment horizontal="center" wrapText="1"/>
    </xf>
    <xf numFmtId="0" fontId="10" fillId="0" borderId="1" xfId="0" applyFont="1" applyBorder="1" applyAlignment="1">
      <alignment horizontal="center" wrapText="1"/>
    </xf>
    <xf numFmtId="0" fontId="11" fillId="0" borderId="1" xfId="0" applyFont="1" applyBorder="1" applyAlignment="1">
      <alignment horizontal="center" wrapText="1"/>
    </xf>
    <xf numFmtId="0" fontId="14" fillId="0" borderId="0" xfId="0" applyFont="1"/>
    <xf numFmtId="3" fontId="4" fillId="5" borderId="1" xfId="0" applyNumberFormat="1" applyFont="1" applyFill="1" applyBorder="1" applyAlignment="1">
      <alignment horizontal="center" vertical="center"/>
    </xf>
    <xf numFmtId="3" fontId="4" fillId="0" borderId="1" xfId="0" quotePrefix="1" applyNumberFormat="1" applyFont="1" applyBorder="1" applyAlignment="1">
      <alignment horizontal="center" vertical="center"/>
    </xf>
    <xf numFmtId="3" fontId="4" fillId="0" borderId="1" xfId="0" applyNumberFormat="1" applyFont="1" applyBorder="1" applyAlignment="1">
      <alignment horizontal="center" vertical="center"/>
    </xf>
    <xf numFmtId="3" fontId="4" fillId="2" borderId="1" xfId="0" applyNumberFormat="1" applyFont="1" applyFill="1" applyBorder="1" applyAlignment="1">
      <alignment horizontal="center" vertical="center"/>
    </xf>
    <xf numFmtId="3" fontId="4" fillId="3" borderId="1" xfId="0" applyNumberFormat="1" applyFont="1" applyFill="1" applyBorder="1" applyAlignment="1">
      <alignment horizontal="center" vertical="center"/>
    </xf>
    <xf numFmtId="0" fontId="4" fillId="0" borderId="1" xfId="0" applyFont="1" applyBorder="1" applyAlignment="1">
      <alignment horizontal="center"/>
    </xf>
    <xf numFmtId="166" fontId="4" fillId="0" borderId="1" xfId="1" applyNumberFormat="1" applyFont="1" applyBorder="1" applyAlignment="1">
      <alignment horizontal="center"/>
    </xf>
    <xf numFmtId="0" fontId="14" fillId="0" borderId="1" xfId="0" applyFont="1" applyBorder="1"/>
    <xf numFmtId="0" fontId="4" fillId="0" borderId="0" xfId="0" applyFont="1"/>
    <xf numFmtId="0" fontId="21" fillId="0" borderId="0" xfId="0" applyFont="1"/>
    <xf numFmtId="0" fontId="7" fillId="0" borderId="0" xfId="0" applyFont="1" applyAlignment="1">
      <alignment horizontal="center" wrapText="1"/>
    </xf>
    <xf numFmtId="0" fontId="7" fillId="0" borderId="0" xfId="0" applyFont="1"/>
    <xf numFmtId="164" fontId="4" fillId="0" borderId="1" xfId="1" quotePrefix="1" applyFont="1" applyFill="1" applyBorder="1" applyAlignment="1">
      <alignment horizontal="center" vertical="center"/>
    </xf>
    <xf numFmtId="3" fontId="4" fillId="0" borderId="2" xfId="0" quotePrefix="1" applyNumberFormat="1" applyFont="1" applyBorder="1" applyAlignment="1">
      <alignment vertical="center"/>
    </xf>
    <xf numFmtId="0" fontId="7" fillId="6" borderId="2" xfId="0" applyFont="1" applyFill="1" applyBorder="1" applyAlignment="1">
      <alignment horizontal="center" vertical="center"/>
    </xf>
    <xf numFmtId="0" fontId="3" fillId="8" borderId="2" xfId="0" applyFont="1" applyFill="1" applyBorder="1" applyAlignment="1">
      <alignment horizontal="right" vertical="center" wrapText="1" readingOrder="2"/>
    </xf>
    <xf numFmtId="0" fontId="2" fillId="8" borderId="2" xfId="0" applyFont="1" applyFill="1" applyBorder="1" applyAlignment="1">
      <alignment horizontal="right" vertical="center" wrapText="1" readingOrder="2"/>
    </xf>
    <xf numFmtId="0" fontId="10" fillId="0" borderId="0" xfId="0" applyFont="1" applyAlignment="1">
      <alignment horizontal="right" indent="1"/>
    </xf>
    <xf numFmtId="0" fontId="10" fillId="0" borderId="0" xfId="0" applyFont="1" applyAlignment="1">
      <alignment wrapText="1"/>
    </xf>
    <xf numFmtId="0" fontId="10" fillId="0" borderId="0" xfId="0" applyFont="1" applyAlignment="1">
      <alignment horizontal="right" vertical="center" wrapText="1"/>
    </xf>
    <xf numFmtId="166" fontId="10" fillId="0" borderId="0" xfId="1" applyNumberFormat="1" applyFont="1" applyFill="1"/>
    <xf numFmtId="0" fontId="0" fillId="0" borderId="0" xfId="0" applyAlignment="1">
      <alignment wrapText="1"/>
    </xf>
    <xf numFmtId="0" fontId="0" fillId="0" borderId="1" xfId="0" applyBorder="1"/>
    <xf numFmtId="0" fontId="0" fillId="0" borderId="1" xfId="0" applyBorder="1" applyAlignment="1">
      <alignment wrapText="1"/>
    </xf>
    <xf numFmtId="0" fontId="10" fillId="0" borderId="0" xfId="0" applyFont="1" applyAlignment="1">
      <alignment horizontal="right" wrapText="1"/>
    </xf>
    <xf numFmtId="0" fontId="22" fillId="9" borderId="1" xfId="0" applyFont="1" applyFill="1" applyBorder="1" applyAlignment="1">
      <alignment wrapText="1"/>
    </xf>
    <xf numFmtId="0" fontId="22" fillId="9" borderId="1" xfId="0" applyFont="1" applyFill="1" applyBorder="1"/>
    <xf numFmtId="0" fontId="23" fillId="2" borderId="0" xfId="0" applyFont="1" applyFill="1"/>
    <xf numFmtId="0" fontId="0" fillId="2" borderId="0" xfId="0" applyFill="1" applyAlignment="1">
      <alignment wrapText="1"/>
    </xf>
    <xf numFmtId="0" fontId="0" fillId="0" borderId="1" xfId="0" applyBorder="1" applyAlignment="1">
      <alignment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center" vertical="center"/>
    </xf>
    <xf numFmtId="0" fontId="7" fillId="0" borderId="4" xfId="0" applyFont="1" applyBorder="1" applyAlignment="1">
      <alignment horizontal="center" vertical="center" wrapText="1"/>
    </xf>
  </cellXfs>
  <cellStyles count="3">
    <cellStyle name="Comma" xfId="1" builtinId="3"/>
    <cellStyle name="Normal" xfId="0" builtinId="0"/>
    <cellStyle name="היפר-קישור" xfId="2" builtinId="8"/>
  </cellStyles>
  <dxfs count="0"/>
  <tableStyles count="0" defaultTableStyle="TableStyleMedium2" defaultPivotStyle="PivotStyleLight16"/>
  <colors>
    <mruColors>
      <color rgb="FF00FF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61"/>
  <sheetViews>
    <sheetView rightToLeft="1" topLeftCell="A177" workbookViewId="0">
      <selection activeCell="F197" sqref="F197"/>
    </sheetView>
  </sheetViews>
  <sheetFormatPr defaultColWidth="9" defaultRowHeight="15" x14ac:dyDescent="0.25"/>
  <cols>
    <col min="1" max="1" width="16.42578125" style="60" customWidth="1"/>
    <col min="2" max="2" width="24.85546875" style="60" customWidth="1"/>
    <col min="3" max="3" width="18" style="60" bestFit="1" customWidth="1"/>
    <col min="4" max="4" width="18.5703125" style="60" customWidth="1"/>
    <col min="5" max="5" width="12.5703125" style="64" bestFit="1" customWidth="1"/>
    <col min="6" max="6" width="17" style="62" customWidth="1"/>
    <col min="7" max="7" width="17" style="62" hidden="1" customWidth="1"/>
    <col min="8" max="8" width="31.7109375" style="63" customWidth="1"/>
    <col min="9" max="9" width="55.5703125" style="28" bestFit="1" customWidth="1"/>
    <col min="10" max="16384" width="9" style="29"/>
  </cols>
  <sheetData>
    <row r="1" spans="1:9" x14ac:dyDescent="0.25">
      <c r="A1" s="25"/>
      <c r="B1" s="25"/>
      <c r="C1" s="25"/>
      <c r="D1" s="25"/>
      <c r="E1" s="26"/>
      <c r="F1" s="27"/>
      <c r="G1" s="27"/>
      <c r="H1" s="28"/>
    </row>
    <row r="2" spans="1:9" ht="25.5" x14ac:dyDescent="0.25">
      <c r="A2" s="30" t="s">
        <v>35</v>
      </c>
      <c r="B2" s="31" t="s">
        <v>36</v>
      </c>
      <c r="C2" s="30" t="s">
        <v>37</v>
      </c>
      <c r="D2" s="30" t="s">
        <v>38</v>
      </c>
      <c r="E2" s="30" t="s">
        <v>39</v>
      </c>
      <c r="F2" s="32" t="s">
        <v>40</v>
      </c>
      <c r="G2" s="32" t="s">
        <v>41</v>
      </c>
      <c r="H2" s="13" t="s">
        <v>42</v>
      </c>
      <c r="I2" s="13" t="s">
        <v>43</v>
      </c>
    </row>
    <row r="3" spans="1:9" ht="89.25" x14ac:dyDescent="0.25">
      <c r="A3" s="1" t="s">
        <v>0</v>
      </c>
      <c r="B3" s="1" t="s">
        <v>1</v>
      </c>
      <c r="C3" s="1" t="s">
        <v>2</v>
      </c>
      <c r="D3" s="1" t="s">
        <v>3</v>
      </c>
      <c r="E3" s="2" t="s">
        <v>4</v>
      </c>
      <c r="F3" s="3">
        <v>1100</v>
      </c>
      <c r="G3" s="4"/>
      <c r="H3" s="33" t="s">
        <v>5</v>
      </c>
      <c r="I3" s="33"/>
    </row>
    <row r="4" spans="1:9" ht="127.5" x14ac:dyDescent="0.25">
      <c r="A4" s="14" t="s">
        <v>0</v>
      </c>
      <c r="B4" s="14" t="s">
        <v>44</v>
      </c>
      <c r="C4" s="14" t="s">
        <v>2</v>
      </c>
      <c r="D4" s="14" t="s">
        <v>45</v>
      </c>
      <c r="E4" s="15" t="s">
        <v>4</v>
      </c>
      <c r="F4" s="4">
        <v>1400</v>
      </c>
      <c r="G4" s="4"/>
      <c r="H4" s="33" t="s">
        <v>5</v>
      </c>
      <c r="I4" s="33" t="s">
        <v>46</v>
      </c>
    </row>
    <row r="5" spans="1:9" ht="76.5" x14ac:dyDescent="0.25">
      <c r="A5" s="14"/>
      <c r="B5" s="14" t="s">
        <v>1</v>
      </c>
      <c r="C5" s="14" t="s">
        <v>2</v>
      </c>
      <c r="D5" s="14" t="s">
        <v>47</v>
      </c>
      <c r="E5" s="15" t="s">
        <v>4</v>
      </c>
      <c r="F5" s="4">
        <v>1400</v>
      </c>
      <c r="G5" s="4"/>
      <c r="H5" s="33"/>
      <c r="I5" s="33"/>
    </row>
    <row r="6" spans="1:9" ht="25.5" x14ac:dyDescent="0.25">
      <c r="A6" s="14" t="s">
        <v>0</v>
      </c>
      <c r="B6" s="14" t="s">
        <v>1</v>
      </c>
      <c r="C6" s="14" t="s">
        <v>2</v>
      </c>
      <c r="D6" s="14" t="s">
        <v>48</v>
      </c>
      <c r="E6" s="8" t="s">
        <v>4</v>
      </c>
      <c r="F6" s="4">
        <v>650</v>
      </c>
      <c r="G6" s="4">
        <v>1100</v>
      </c>
      <c r="H6" s="33" t="s">
        <v>5</v>
      </c>
      <c r="I6" s="33"/>
    </row>
    <row r="7" spans="1:9" ht="25.5" x14ac:dyDescent="0.25">
      <c r="A7" s="14" t="s">
        <v>0</v>
      </c>
      <c r="B7" s="14" t="s">
        <v>1</v>
      </c>
      <c r="C7" s="14" t="s">
        <v>2</v>
      </c>
      <c r="D7" s="14" t="s">
        <v>49</v>
      </c>
      <c r="E7" s="8" t="s">
        <v>4</v>
      </c>
      <c r="F7" s="4">
        <v>400</v>
      </c>
      <c r="G7" s="4">
        <f>F7*1.3</f>
        <v>520</v>
      </c>
      <c r="H7" s="33" t="s">
        <v>5</v>
      </c>
      <c r="I7" s="33"/>
    </row>
    <row r="8" spans="1:9" ht="25.5" x14ac:dyDescent="0.25">
      <c r="A8" s="14" t="s">
        <v>0</v>
      </c>
      <c r="B8" s="14" t="s">
        <v>1</v>
      </c>
      <c r="C8" s="14" t="s">
        <v>2</v>
      </c>
      <c r="D8" s="14" t="s">
        <v>50</v>
      </c>
      <c r="E8" s="8" t="s">
        <v>4</v>
      </c>
      <c r="F8" s="4">
        <v>600</v>
      </c>
      <c r="G8" s="4">
        <f t="shared" ref="G8:G72" si="0">F8*1.3</f>
        <v>780</v>
      </c>
      <c r="H8" s="33"/>
      <c r="I8" s="33"/>
    </row>
    <row r="9" spans="1:9" x14ac:dyDescent="0.25">
      <c r="A9" s="1" t="s">
        <v>0</v>
      </c>
      <c r="B9" s="1" t="s">
        <v>1</v>
      </c>
      <c r="C9" s="1" t="s">
        <v>51</v>
      </c>
      <c r="D9" s="1" t="s">
        <v>8</v>
      </c>
      <c r="E9" s="2" t="s">
        <v>4</v>
      </c>
      <c r="F9" s="3">
        <v>150</v>
      </c>
      <c r="G9" s="4">
        <f t="shared" si="0"/>
        <v>195</v>
      </c>
      <c r="H9" s="33"/>
      <c r="I9" s="33"/>
    </row>
    <row r="10" spans="1:9" x14ac:dyDescent="0.25">
      <c r="A10" s="1" t="s">
        <v>0</v>
      </c>
      <c r="B10" s="1" t="s">
        <v>1</v>
      </c>
      <c r="C10" s="1" t="s">
        <v>7</v>
      </c>
      <c r="D10" s="1" t="s">
        <v>9</v>
      </c>
      <c r="E10" s="2" t="s">
        <v>4</v>
      </c>
      <c r="F10" s="3">
        <v>300</v>
      </c>
      <c r="G10" s="4">
        <f t="shared" si="0"/>
        <v>390</v>
      </c>
      <c r="H10" s="33"/>
      <c r="I10" s="33"/>
    </row>
    <row r="11" spans="1:9" ht="25.5" x14ac:dyDescent="0.25">
      <c r="A11" s="1" t="s">
        <v>0</v>
      </c>
      <c r="B11" s="1" t="s">
        <v>1</v>
      </c>
      <c r="C11" s="1" t="s">
        <v>7</v>
      </c>
      <c r="D11" s="1" t="s">
        <v>10</v>
      </c>
      <c r="E11" s="2" t="s">
        <v>4</v>
      </c>
      <c r="F11" s="3">
        <v>380</v>
      </c>
      <c r="G11" s="4">
        <f t="shared" si="0"/>
        <v>494</v>
      </c>
      <c r="H11" s="33"/>
      <c r="I11" s="33"/>
    </row>
    <row r="12" spans="1:9" x14ac:dyDescent="0.25">
      <c r="A12" s="1" t="s">
        <v>0</v>
      </c>
      <c r="B12" s="1" t="s">
        <v>1</v>
      </c>
      <c r="C12" s="1" t="s">
        <v>7</v>
      </c>
      <c r="D12" s="1" t="s">
        <v>12</v>
      </c>
      <c r="E12" s="2" t="s">
        <v>13</v>
      </c>
      <c r="F12" s="3">
        <v>75</v>
      </c>
      <c r="G12" s="4">
        <f t="shared" si="0"/>
        <v>97.5</v>
      </c>
      <c r="H12" s="33"/>
      <c r="I12" s="34"/>
    </row>
    <row r="13" spans="1:9" ht="89.25" x14ac:dyDescent="0.25">
      <c r="A13" s="1" t="s">
        <v>0</v>
      </c>
      <c r="B13" s="1" t="s">
        <v>52</v>
      </c>
      <c r="C13" s="1" t="s">
        <v>0</v>
      </c>
      <c r="D13" s="1" t="s">
        <v>53</v>
      </c>
      <c r="E13" s="16" t="s">
        <v>4</v>
      </c>
      <c r="F13" s="3">
        <v>540</v>
      </c>
      <c r="G13" s="4">
        <f t="shared" si="0"/>
        <v>702</v>
      </c>
      <c r="H13" s="33" t="s">
        <v>5</v>
      </c>
      <c r="I13" s="33"/>
    </row>
    <row r="14" spans="1:9" ht="25.5" x14ac:dyDescent="0.25">
      <c r="A14" s="14" t="s">
        <v>0</v>
      </c>
      <c r="B14" s="14" t="s">
        <v>6</v>
      </c>
      <c r="C14" s="14" t="s">
        <v>0</v>
      </c>
      <c r="D14" s="14" t="s">
        <v>54</v>
      </c>
      <c r="E14" s="15" t="s">
        <v>4</v>
      </c>
      <c r="F14" s="4">
        <v>450</v>
      </c>
      <c r="G14" s="4">
        <f t="shared" si="0"/>
        <v>585</v>
      </c>
      <c r="H14" s="33" t="s">
        <v>5</v>
      </c>
      <c r="I14" s="33"/>
    </row>
    <row r="15" spans="1:9" ht="25.5" x14ac:dyDescent="0.25">
      <c r="A15" s="14" t="s">
        <v>0</v>
      </c>
      <c r="B15" s="14" t="s">
        <v>6</v>
      </c>
      <c r="C15" s="14" t="s">
        <v>0</v>
      </c>
      <c r="D15" s="14" t="s">
        <v>49</v>
      </c>
      <c r="E15" s="15" t="s">
        <v>4</v>
      </c>
      <c r="F15" s="4">
        <v>310</v>
      </c>
      <c r="G15" s="4">
        <f t="shared" si="0"/>
        <v>403</v>
      </c>
      <c r="H15" s="33" t="s">
        <v>5</v>
      </c>
      <c r="I15" s="33"/>
    </row>
    <row r="16" spans="1:9" ht="25.5" x14ac:dyDescent="0.25">
      <c r="A16" s="14" t="s">
        <v>0</v>
      </c>
      <c r="B16" s="14" t="s">
        <v>6</v>
      </c>
      <c r="C16" s="14" t="s">
        <v>0</v>
      </c>
      <c r="D16" s="14" t="s">
        <v>50</v>
      </c>
      <c r="E16" s="15" t="s">
        <v>4</v>
      </c>
      <c r="F16" s="4">
        <v>200</v>
      </c>
      <c r="G16" s="4">
        <f t="shared" si="0"/>
        <v>260</v>
      </c>
      <c r="H16" s="33"/>
      <c r="I16" s="33"/>
    </row>
    <row r="17" spans="1:9" x14ac:dyDescent="0.25">
      <c r="A17" s="1" t="s">
        <v>0</v>
      </c>
      <c r="B17" s="1" t="s">
        <v>6</v>
      </c>
      <c r="C17" s="1" t="s">
        <v>7</v>
      </c>
      <c r="D17" s="1" t="s">
        <v>8</v>
      </c>
      <c r="E17" s="2" t="s">
        <v>4</v>
      </c>
      <c r="F17" s="3">
        <v>120</v>
      </c>
      <c r="G17" s="4">
        <f t="shared" si="0"/>
        <v>156</v>
      </c>
      <c r="H17" s="33"/>
      <c r="I17" s="33"/>
    </row>
    <row r="18" spans="1:9" x14ac:dyDescent="0.25">
      <c r="A18" s="1" t="s">
        <v>0</v>
      </c>
      <c r="B18" s="1" t="s">
        <v>6</v>
      </c>
      <c r="C18" s="1" t="s">
        <v>7</v>
      </c>
      <c r="D18" s="1" t="s">
        <v>9</v>
      </c>
      <c r="E18" s="2" t="s">
        <v>4</v>
      </c>
      <c r="F18" s="3">
        <v>190</v>
      </c>
      <c r="G18" s="4">
        <f t="shared" si="0"/>
        <v>247</v>
      </c>
      <c r="H18" s="33"/>
      <c r="I18" s="33"/>
    </row>
    <row r="19" spans="1:9" ht="25.5" x14ac:dyDescent="0.25">
      <c r="A19" s="1" t="s">
        <v>0</v>
      </c>
      <c r="B19" s="1" t="s">
        <v>6</v>
      </c>
      <c r="C19" s="1" t="s">
        <v>7</v>
      </c>
      <c r="D19" s="1" t="s">
        <v>10</v>
      </c>
      <c r="E19" s="2" t="s">
        <v>4</v>
      </c>
      <c r="F19" s="3">
        <v>220</v>
      </c>
      <c r="G19" s="4">
        <f t="shared" si="0"/>
        <v>286</v>
      </c>
      <c r="H19" s="33" t="s">
        <v>11</v>
      </c>
      <c r="I19" s="33"/>
    </row>
    <row r="20" spans="1:9" x14ac:dyDescent="0.25">
      <c r="A20" s="1" t="s">
        <v>0</v>
      </c>
      <c r="B20" s="1" t="s">
        <v>6</v>
      </c>
      <c r="C20" s="1" t="s">
        <v>7</v>
      </c>
      <c r="D20" s="1" t="s">
        <v>12</v>
      </c>
      <c r="E20" s="2" t="s">
        <v>13</v>
      </c>
      <c r="F20" s="3">
        <v>80</v>
      </c>
      <c r="G20" s="4">
        <f t="shared" si="0"/>
        <v>104</v>
      </c>
      <c r="H20" s="33"/>
      <c r="I20" s="33"/>
    </row>
    <row r="21" spans="1:9" ht="204" x14ac:dyDescent="0.25">
      <c r="A21" s="14" t="s">
        <v>0</v>
      </c>
      <c r="B21" s="14" t="s">
        <v>730</v>
      </c>
      <c r="C21" s="14" t="s">
        <v>7</v>
      </c>
      <c r="D21" s="14" t="s">
        <v>55</v>
      </c>
      <c r="E21" s="8" t="s">
        <v>4</v>
      </c>
      <c r="F21" s="4">
        <v>180</v>
      </c>
      <c r="G21" s="4">
        <f t="shared" si="0"/>
        <v>234</v>
      </c>
      <c r="H21" s="33"/>
      <c r="I21" s="33"/>
    </row>
    <row r="22" spans="1:9" x14ac:dyDescent="0.25">
      <c r="A22" s="14" t="s">
        <v>0</v>
      </c>
      <c r="B22" s="14" t="s">
        <v>56</v>
      </c>
      <c r="C22" s="14" t="s">
        <v>7</v>
      </c>
      <c r="D22" s="14" t="s">
        <v>57</v>
      </c>
      <c r="E22" s="8" t="s">
        <v>4</v>
      </c>
      <c r="F22" s="4">
        <v>250</v>
      </c>
      <c r="G22" s="4">
        <f t="shared" si="0"/>
        <v>325</v>
      </c>
      <c r="H22" s="33"/>
      <c r="I22" s="33"/>
    </row>
    <row r="23" spans="1:9" ht="45" x14ac:dyDescent="0.25">
      <c r="A23" s="35" t="s">
        <v>14</v>
      </c>
      <c r="B23" s="35" t="s">
        <v>15</v>
      </c>
      <c r="C23" s="35" t="s">
        <v>16</v>
      </c>
      <c r="D23" s="36" t="s">
        <v>17</v>
      </c>
      <c r="E23" s="10" t="s">
        <v>4</v>
      </c>
      <c r="F23" s="37">
        <v>60</v>
      </c>
      <c r="G23" s="5">
        <v>100</v>
      </c>
      <c r="H23" s="33" t="s">
        <v>18</v>
      </c>
      <c r="I23" s="33"/>
    </row>
    <row r="24" spans="1:9" ht="51" x14ac:dyDescent="0.25">
      <c r="A24" s="1" t="s">
        <v>14</v>
      </c>
      <c r="B24" s="1" t="s">
        <v>15</v>
      </c>
      <c r="C24" s="1" t="s">
        <v>16</v>
      </c>
      <c r="D24" s="38" t="s">
        <v>58</v>
      </c>
      <c r="E24" s="2" t="s">
        <v>4</v>
      </c>
      <c r="F24" s="39">
        <v>50</v>
      </c>
      <c r="G24" s="4">
        <v>80</v>
      </c>
      <c r="H24" s="33" t="s">
        <v>20</v>
      </c>
      <c r="I24" s="33" t="s">
        <v>59</v>
      </c>
    </row>
    <row r="25" spans="1:9" ht="51" x14ac:dyDescent="0.25">
      <c r="A25" s="1" t="s">
        <v>14</v>
      </c>
      <c r="B25" s="1" t="s">
        <v>15</v>
      </c>
      <c r="C25" s="1" t="s">
        <v>16</v>
      </c>
      <c r="D25" s="38" t="s">
        <v>60</v>
      </c>
      <c r="E25" s="2" t="s">
        <v>4</v>
      </c>
      <c r="F25" s="39">
        <v>50</v>
      </c>
      <c r="G25" s="4">
        <v>800</v>
      </c>
      <c r="H25" s="33" t="s">
        <v>20</v>
      </c>
      <c r="I25" s="33"/>
    </row>
    <row r="26" spans="1:9" ht="25.5" x14ac:dyDescent="0.25">
      <c r="A26" s="1" t="s">
        <v>14</v>
      </c>
      <c r="B26" s="1" t="s">
        <v>15</v>
      </c>
      <c r="C26" s="1" t="s">
        <v>61</v>
      </c>
      <c r="D26" s="1" t="s">
        <v>62</v>
      </c>
      <c r="E26" s="16" t="s">
        <v>4</v>
      </c>
      <c r="F26" s="3">
        <v>20</v>
      </c>
      <c r="G26" s="4">
        <f t="shared" si="0"/>
        <v>26</v>
      </c>
      <c r="H26" s="33"/>
      <c r="I26" s="33"/>
    </row>
    <row r="27" spans="1:9" x14ac:dyDescent="0.25">
      <c r="A27" s="1" t="s">
        <v>14</v>
      </c>
      <c r="B27" s="1" t="s">
        <v>15</v>
      </c>
      <c r="C27" s="1" t="s">
        <v>63</v>
      </c>
      <c r="D27" s="1" t="s">
        <v>64</v>
      </c>
      <c r="E27" s="2" t="s">
        <v>4</v>
      </c>
      <c r="F27" s="3">
        <v>30</v>
      </c>
      <c r="G27" s="4">
        <f t="shared" si="0"/>
        <v>39</v>
      </c>
      <c r="H27" s="33"/>
      <c r="I27" s="33"/>
    </row>
    <row r="28" spans="1:9" ht="25.5" x14ac:dyDescent="0.25">
      <c r="A28" s="1" t="s">
        <v>14</v>
      </c>
      <c r="B28" s="1" t="s">
        <v>15</v>
      </c>
      <c r="C28" s="1" t="s">
        <v>65</v>
      </c>
      <c r="D28" s="1" t="s">
        <v>66</v>
      </c>
      <c r="E28" s="2" t="s">
        <v>4</v>
      </c>
      <c r="F28" s="39">
        <v>0</v>
      </c>
      <c r="G28" s="4">
        <f t="shared" si="0"/>
        <v>0</v>
      </c>
      <c r="H28" s="33" t="s">
        <v>67</v>
      </c>
      <c r="I28" s="33"/>
    </row>
    <row r="29" spans="1:9" ht="25.5" x14ac:dyDescent="0.25">
      <c r="A29" s="1" t="s">
        <v>14</v>
      </c>
      <c r="B29" s="1" t="s">
        <v>15</v>
      </c>
      <c r="C29" s="1" t="s">
        <v>65</v>
      </c>
      <c r="D29" s="1" t="s">
        <v>68</v>
      </c>
      <c r="E29" s="2" t="s">
        <v>4</v>
      </c>
      <c r="F29" s="39">
        <v>0</v>
      </c>
      <c r="G29" s="4">
        <f t="shared" si="0"/>
        <v>0</v>
      </c>
      <c r="H29" s="33" t="s">
        <v>67</v>
      </c>
      <c r="I29" s="33"/>
    </row>
    <row r="30" spans="1:9" ht="51" x14ac:dyDescent="0.25">
      <c r="A30" s="35" t="s">
        <v>14</v>
      </c>
      <c r="B30" s="35" t="s">
        <v>19</v>
      </c>
      <c r="C30" s="35" t="s">
        <v>16</v>
      </c>
      <c r="D30" s="36" t="s">
        <v>17</v>
      </c>
      <c r="E30" s="10" t="s">
        <v>4</v>
      </c>
      <c r="F30" s="37">
        <v>120</v>
      </c>
      <c r="G30" s="5">
        <v>200</v>
      </c>
      <c r="H30" s="33" t="s">
        <v>20</v>
      </c>
      <c r="I30" s="33"/>
    </row>
    <row r="31" spans="1:9" ht="51" x14ac:dyDescent="0.25">
      <c r="A31" s="1" t="s">
        <v>14</v>
      </c>
      <c r="B31" s="1" t="s">
        <v>19</v>
      </c>
      <c r="C31" s="1" t="s">
        <v>16</v>
      </c>
      <c r="D31" s="38" t="s">
        <v>58</v>
      </c>
      <c r="E31" s="2" t="s">
        <v>4</v>
      </c>
      <c r="F31" s="39">
        <v>100</v>
      </c>
      <c r="G31" s="4">
        <v>150</v>
      </c>
      <c r="H31" s="33" t="s">
        <v>20</v>
      </c>
      <c r="I31" s="33"/>
    </row>
    <row r="32" spans="1:9" ht="51" x14ac:dyDescent="0.25">
      <c r="A32" s="1" t="s">
        <v>14</v>
      </c>
      <c r="B32" s="1" t="s">
        <v>19</v>
      </c>
      <c r="C32" s="1" t="s">
        <v>16</v>
      </c>
      <c r="D32" s="38" t="s">
        <v>60</v>
      </c>
      <c r="E32" s="2" t="s">
        <v>4</v>
      </c>
      <c r="F32" s="39">
        <v>60</v>
      </c>
      <c r="G32" s="4">
        <v>80</v>
      </c>
      <c r="H32" s="33" t="s">
        <v>20</v>
      </c>
      <c r="I32" s="33"/>
    </row>
    <row r="33" spans="1:9" ht="25.5" x14ac:dyDescent="0.25">
      <c r="A33" s="1" t="s">
        <v>14</v>
      </c>
      <c r="B33" s="1" t="s">
        <v>19</v>
      </c>
      <c r="C33" s="1" t="s">
        <v>61</v>
      </c>
      <c r="D33" s="1" t="s">
        <v>62</v>
      </c>
      <c r="E33" s="16" t="s">
        <v>4</v>
      </c>
      <c r="F33" s="3">
        <v>25</v>
      </c>
      <c r="G33" s="4">
        <f t="shared" si="0"/>
        <v>32.5</v>
      </c>
      <c r="H33" s="33"/>
      <c r="I33" s="33"/>
    </row>
    <row r="34" spans="1:9" x14ac:dyDescent="0.25">
      <c r="A34" s="1" t="s">
        <v>14</v>
      </c>
      <c r="B34" s="1" t="s">
        <v>19</v>
      </c>
      <c r="C34" s="1" t="s">
        <v>63</v>
      </c>
      <c r="D34" s="1" t="s">
        <v>64</v>
      </c>
      <c r="E34" s="2" t="s">
        <v>4</v>
      </c>
      <c r="F34" s="3">
        <v>30</v>
      </c>
      <c r="G34" s="4">
        <f t="shared" si="0"/>
        <v>39</v>
      </c>
      <c r="H34" s="33"/>
      <c r="I34" s="33"/>
    </row>
    <row r="35" spans="1:9" ht="25.5" x14ac:dyDescent="0.25">
      <c r="A35" s="1" t="s">
        <v>14</v>
      </c>
      <c r="B35" s="1" t="s">
        <v>19</v>
      </c>
      <c r="C35" s="1" t="s">
        <v>65</v>
      </c>
      <c r="D35" s="1" t="s">
        <v>66</v>
      </c>
      <c r="E35" s="2" t="s">
        <v>4</v>
      </c>
      <c r="F35" s="39">
        <v>0</v>
      </c>
      <c r="G35" s="4">
        <f t="shared" si="0"/>
        <v>0</v>
      </c>
      <c r="H35" s="33" t="s">
        <v>67</v>
      </c>
      <c r="I35" s="33"/>
    </row>
    <row r="36" spans="1:9" ht="25.5" x14ac:dyDescent="0.25">
      <c r="A36" s="1" t="s">
        <v>14</v>
      </c>
      <c r="B36" s="1" t="s">
        <v>19</v>
      </c>
      <c r="C36" s="1" t="s">
        <v>65</v>
      </c>
      <c r="D36" s="1" t="s">
        <v>69</v>
      </c>
      <c r="E36" s="2" t="s">
        <v>4</v>
      </c>
      <c r="F36" s="39">
        <v>0</v>
      </c>
      <c r="G36" s="4">
        <f t="shared" si="0"/>
        <v>0</v>
      </c>
      <c r="H36" s="33" t="s">
        <v>67</v>
      </c>
      <c r="I36" s="33"/>
    </row>
    <row r="37" spans="1:9" ht="25.5" x14ac:dyDescent="0.25">
      <c r="A37" s="1" t="s">
        <v>14</v>
      </c>
      <c r="B37" s="1" t="s">
        <v>19</v>
      </c>
      <c r="C37" s="1" t="s">
        <v>65</v>
      </c>
      <c r="D37" s="1" t="s">
        <v>68</v>
      </c>
      <c r="E37" s="2" t="s">
        <v>4</v>
      </c>
      <c r="F37" s="39">
        <v>0</v>
      </c>
      <c r="G37" s="4">
        <f t="shared" si="0"/>
        <v>0</v>
      </c>
      <c r="H37" s="33" t="s">
        <v>67</v>
      </c>
      <c r="I37" s="33"/>
    </row>
    <row r="38" spans="1:9" ht="51" x14ac:dyDescent="0.25">
      <c r="A38" s="35" t="s">
        <v>14</v>
      </c>
      <c r="B38" s="35" t="s">
        <v>21</v>
      </c>
      <c r="C38" s="35" t="s">
        <v>16</v>
      </c>
      <c r="D38" s="36" t="s">
        <v>17</v>
      </c>
      <c r="E38" s="10" t="s">
        <v>4</v>
      </c>
      <c r="F38" s="37">
        <v>120</v>
      </c>
      <c r="G38" s="5">
        <v>200</v>
      </c>
      <c r="H38" s="40" t="s">
        <v>22</v>
      </c>
      <c r="I38" s="33"/>
    </row>
    <row r="39" spans="1:9" ht="51" x14ac:dyDescent="0.25">
      <c r="A39" s="1" t="s">
        <v>14</v>
      </c>
      <c r="B39" s="1" t="s">
        <v>21</v>
      </c>
      <c r="C39" s="1" t="s">
        <v>16</v>
      </c>
      <c r="D39" s="38" t="s">
        <v>58</v>
      </c>
      <c r="E39" s="2" t="s">
        <v>4</v>
      </c>
      <c r="F39" s="39">
        <v>100</v>
      </c>
      <c r="G39" s="4">
        <v>150</v>
      </c>
      <c r="H39" s="33" t="s">
        <v>20</v>
      </c>
      <c r="I39" s="33"/>
    </row>
    <row r="40" spans="1:9" ht="51" x14ac:dyDescent="0.25">
      <c r="A40" s="1" t="s">
        <v>14</v>
      </c>
      <c r="B40" s="1" t="s">
        <v>21</v>
      </c>
      <c r="C40" s="1" t="s">
        <v>16</v>
      </c>
      <c r="D40" s="38" t="s">
        <v>60</v>
      </c>
      <c r="E40" s="2" t="s">
        <v>4</v>
      </c>
      <c r="F40" s="39">
        <v>80</v>
      </c>
      <c r="G40" s="4">
        <f t="shared" si="0"/>
        <v>104</v>
      </c>
      <c r="H40" s="33" t="s">
        <v>20</v>
      </c>
      <c r="I40" s="33"/>
    </row>
    <row r="41" spans="1:9" ht="25.5" x14ac:dyDescent="0.25">
      <c r="A41" s="1" t="s">
        <v>14</v>
      </c>
      <c r="B41" s="1" t="s">
        <v>21</v>
      </c>
      <c r="C41" s="1" t="s">
        <v>61</v>
      </c>
      <c r="D41" s="1" t="s">
        <v>62</v>
      </c>
      <c r="E41" s="16" t="s">
        <v>4</v>
      </c>
      <c r="F41" s="3">
        <v>25</v>
      </c>
      <c r="G41" s="4">
        <f t="shared" si="0"/>
        <v>32.5</v>
      </c>
      <c r="H41" s="33"/>
      <c r="I41" s="33"/>
    </row>
    <row r="42" spans="1:9" x14ac:dyDescent="0.25">
      <c r="A42" s="1" t="s">
        <v>14</v>
      </c>
      <c r="B42" s="1" t="s">
        <v>21</v>
      </c>
      <c r="C42" s="1" t="s">
        <v>63</v>
      </c>
      <c r="D42" s="1" t="s">
        <v>64</v>
      </c>
      <c r="E42" s="2" t="s">
        <v>4</v>
      </c>
      <c r="F42" s="3">
        <v>30</v>
      </c>
      <c r="G42" s="4">
        <f t="shared" si="0"/>
        <v>39</v>
      </c>
      <c r="H42" s="33"/>
      <c r="I42" s="33"/>
    </row>
    <row r="43" spans="1:9" ht="25.5" x14ac:dyDescent="0.25">
      <c r="A43" s="1" t="s">
        <v>14</v>
      </c>
      <c r="B43" s="1" t="s">
        <v>21</v>
      </c>
      <c r="C43" s="1" t="s">
        <v>65</v>
      </c>
      <c r="D43" s="1" t="s">
        <v>66</v>
      </c>
      <c r="E43" s="2" t="s">
        <v>4</v>
      </c>
      <c r="F43" s="39">
        <v>0</v>
      </c>
      <c r="G43" s="4">
        <f t="shared" si="0"/>
        <v>0</v>
      </c>
      <c r="H43" s="33" t="s">
        <v>67</v>
      </c>
      <c r="I43" s="33"/>
    </row>
    <row r="44" spans="1:9" ht="25.5" x14ac:dyDescent="0.25">
      <c r="A44" s="1" t="s">
        <v>14</v>
      </c>
      <c r="B44" s="1" t="s">
        <v>21</v>
      </c>
      <c r="C44" s="1" t="s">
        <v>65</v>
      </c>
      <c r="D44" s="1" t="s">
        <v>69</v>
      </c>
      <c r="E44" s="2" t="s">
        <v>4</v>
      </c>
      <c r="F44" s="39">
        <v>0</v>
      </c>
      <c r="G44" s="4">
        <f t="shared" si="0"/>
        <v>0</v>
      </c>
      <c r="H44" s="33" t="s">
        <v>67</v>
      </c>
      <c r="I44" s="33"/>
    </row>
    <row r="45" spans="1:9" ht="25.5" x14ac:dyDescent="0.25">
      <c r="A45" s="1" t="s">
        <v>14</v>
      </c>
      <c r="B45" s="1" t="s">
        <v>21</v>
      </c>
      <c r="C45" s="1" t="s">
        <v>65</v>
      </c>
      <c r="D45" s="1" t="s">
        <v>68</v>
      </c>
      <c r="E45" s="2" t="s">
        <v>4</v>
      </c>
      <c r="F45" s="39">
        <v>0</v>
      </c>
      <c r="G45" s="4">
        <f t="shared" si="0"/>
        <v>0</v>
      </c>
      <c r="H45" s="33" t="s">
        <v>67</v>
      </c>
      <c r="I45" s="33"/>
    </row>
    <row r="46" spans="1:9" ht="38.25" x14ac:dyDescent="0.25">
      <c r="A46" s="35" t="s">
        <v>14</v>
      </c>
      <c r="B46" s="35" t="s">
        <v>31</v>
      </c>
      <c r="C46" s="35" t="s">
        <v>70</v>
      </c>
      <c r="D46" s="35"/>
      <c r="E46" s="10" t="s">
        <v>4</v>
      </c>
      <c r="F46" s="5">
        <v>30</v>
      </c>
      <c r="G46" s="5">
        <f t="shared" si="0"/>
        <v>39</v>
      </c>
      <c r="H46" s="33" t="s">
        <v>71</v>
      </c>
      <c r="I46" s="33" t="s">
        <v>72</v>
      </c>
    </row>
    <row r="47" spans="1:9" ht="25.5" x14ac:dyDescent="0.25">
      <c r="A47" s="1" t="s">
        <v>14</v>
      </c>
      <c r="B47" s="1" t="s">
        <v>31</v>
      </c>
      <c r="C47" s="1" t="s">
        <v>73</v>
      </c>
      <c r="D47" s="1"/>
      <c r="E47" s="2" t="s">
        <v>4</v>
      </c>
      <c r="F47" s="3">
        <v>20</v>
      </c>
      <c r="G47" s="4">
        <f t="shared" si="0"/>
        <v>26</v>
      </c>
      <c r="H47" s="33" t="s">
        <v>74</v>
      </c>
      <c r="I47" s="33" t="s">
        <v>75</v>
      </c>
    </row>
    <row r="48" spans="1:9" ht="25.5" x14ac:dyDescent="0.25">
      <c r="A48" s="1" t="s">
        <v>14</v>
      </c>
      <c r="B48" s="1" t="s">
        <v>31</v>
      </c>
      <c r="C48" s="1" t="s">
        <v>76</v>
      </c>
      <c r="D48" s="1"/>
      <c r="E48" s="2" t="s">
        <v>4</v>
      </c>
      <c r="F48" s="3">
        <v>30</v>
      </c>
      <c r="G48" s="4">
        <f t="shared" si="0"/>
        <v>39</v>
      </c>
      <c r="H48" s="33" t="s">
        <v>77</v>
      </c>
      <c r="I48" s="33"/>
    </row>
    <row r="49" spans="1:9" ht="38.25" x14ac:dyDescent="0.25">
      <c r="A49" s="1" t="s">
        <v>14</v>
      </c>
      <c r="B49" s="1" t="s">
        <v>31</v>
      </c>
      <c r="C49" s="1" t="s">
        <v>78</v>
      </c>
      <c r="D49" s="1"/>
      <c r="E49" s="2" t="s">
        <v>4</v>
      </c>
      <c r="F49" s="3">
        <v>30</v>
      </c>
      <c r="G49" s="4">
        <f t="shared" si="0"/>
        <v>39</v>
      </c>
      <c r="H49" s="33" t="s">
        <v>79</v>
      </c>
      <c r="I49" s="33"/>
    </row>
    <row r="50" spans="1:9" ht="51" x14ac:dyDescent="0.25">
      <c r="A50" s="1" t="s">
        <v>14</v>
      </c>
      <c r="B50" s="1" t="s">
        <v>31</v>
      </c>
      <c r="C50" s="1" t="s">
        <v>80</v>
      </c>
      <c r="D50" s="1"/>
      <c r="E50" s="2" t="s">
        <v>4</v>
      </c>
      <c r="F50" s="3">
        <v>30</v>
      </c>
      <c r="G50" s="4">
        <f t="shared" si="0"/>
        <v>39</v>
      </c>
      <c r="H50" s="33" t="s">
        <v>81</v>
      </c>
      <c r="I50" s="33"/>
    </row>
    <row r="51" spans="1:9" x14ac:dyDescent="0.25">
      <c r="A51" s="1" t="s">
        <v>14</v>
      </c>
      <c r="B51" s="1" t="s">
        <v>31</v>
      </c>
      <c r="C51" s="1" t="s">
        <v>82</v>
      </c>
      <c r="D51" s="1"/>
      <c r="E51" s="2" t="s">
        <v>4</v>
      </c>
      <c r="F51" s="3">
        <v>30</v>
      </c>
      <c r="G51" s="4">
        <f t="shared" si="0"/>
        <v>39</v>
      </c>
      <c r="H51" s="33" t="s">
        <v>83</v>
      </c>
      <c r="I51" s="33"/>
    </row>
    <row r="52" spans="1:9" ht="38.25" x14ac:dyDescent="0.25">
      <c r="A52" s="1" t="s">
        <v>14</v>
      </c>
      <c r="B52" s="1" t="s">
        <v>31</v>
      </c>
      <c r="C52" s="1" t="s">
        <v>32</v>
      </c>
      <c r="D52" s="1"/>
      <c r="E52" s="2" t="s">
        <v>4</v>
      </c>
      <c r="F52" s="3">
        <v>30</v>
      </c>
      <c r="G52" s="4">
        <f t="shared" si="0"/>
        <v>39</v>
      </c>
      <c r="H52" s="33" t="s">
        <v>84</v>
      </c>
      <c r="I52" s="33"/>
    </row>
    <row r="53" spans="1:9" ht="38.25" x14ac:dyDescent="0.25">
      <c r="A53" s="1" t="s">
        <v>14</v>
      </c>
      <c r="B53" s="1" t="s">
        <v>31</v>
      </c>
      <c r="C53" s="1" t="s">
        <v>85</v>
      </c>
      <c r="D53" s="1" t="s">
        <v>86</v>
      </c>
      <c r="E53" s="2" t="s">
        <v>4</v>
      </c>
      <c r="F53" s="39">
        <v>0</v>
      </c>
      <c r="G53" s="4">
        <f t="shared" si="0"/>
        <v>0</v>
      </c>
      <c r="H53" s="33" t="s">
        <v>87</v>
      </c>
      <c r="I53" s="33"/>
    </row>
    <row r="54" spans="1:9" ht="38.25" x14ac:dyDescent="0.25">
      <c r="A54" s="1" t="s">
        <v>14</v>
      </c>
      <c r="B54" s="1" t="s">
        <v>31</v>
      </c>
      <c r="C54" s="1" t="s">
        <v>85</v>
      </c>
      <c r="D54" s="1" t="s">
        <v>88</v>
      </c>
      <c r="E54" s="2" t="s">
        <v>4</v>
      </c>
      <c r="F54" s="39">
        <v>0</v>
      </c>
      <c r="G54" s="4">
        <f t="shared" si="0"/>
        <v>0</v>
      </c>
      <c r="H54" s="33" t="s">
        <v>87</v>
      </c>
      <c r="I54" s="33"/>
    </row>
    <row r="55" spans="1:9" ht="25.5" x14ac:dyDescent="0.25">
      <c r="A55" s="35" t="s">
        <v>14</v>
      </c>
      <c r="B55" s="35" t="s">
        <v>89</v>
      </c>
      <c r="C55" s="35" t="s">
        <v>65</v>
      </c>
      <c r="D55" s="35" t="s">
        <v>66</v>
      </c>
      <c r="E55" s="10" t="s">
        <v>4</v>
      </c>
      <c r="F55" s="5">
        <v>100</v>
      </c>
      <c r="G55" s="5">
        <f t="shared" si="0"/>
        <v>130</v>
      </c>
      <c r="H55" s="33" t="s">
        <v>90</v>
      </c>
      <c r="I55" s="33"/>
    </row>
    <row r="56" spans="1:9" ht="25.5" x14ac:dyDescent="0.25">
      <c r="A56" s="35" t="s">
        <v>14</v>
      </c>
      <c r="B56" s="35" t="s">
        <v>89</v>
      </c>
      <c r="C56" s="35" t="s">
        <v>65</v>
      </c>
      <c r="D56" s="35" t="s">
        <v>69</v>
      </c>
      <c r="E56" s="10" t="s">
        <v>4</v>
      </c>
      <c r="F56" s="5">
        <v>120</v>
      </c>
      <c r="G56" s="5">
        <f t="shared" si="0"/>
        <v>156</v>
      </c>
      <c r="H56" s="33" t="s">
        <v>90</v>
      </c>
      <c r="I56" s="33"/>
    </row>
    <row r="57" spans="1:9" ht="25.5" x14ac:dyDescent="0.25">
      <c r="A57" s="35" t="s">
        <v>14</v>
      </c>
      <c r="B57" s="35" t="s">
        <v>89</v>
      </c>
      <c r="C57" s="35" t="s">
        <v>65</v>
      </c>
      <c r="D57" s="35" t="s">
        <v>68</v>
      </c>
      <c r="E57" s="10" t="s">
        <v>4</v>
      </c>
      <c r="F57" s="5">
        <v>120</v>
      </c>
      <c r="G57" s="5">
        <f t="shared" si="0"/>
        <v>156</v>
      </c>
      <c r="H57" s="33" t="s">
        <v>90</v>
      </c>
      <c r="I57" s="33"/>
    </row>
    <row r="58" spans="1:9" ht="38.25" x14ac:dyDescent="0.25">
      <c r="A58" s="1" t="s">
        <v>14</v>
      </c>
      <c r="B58" s="1" t="s">
        <v>89</v>
      </c>
      <c r="C58" s="1" t="s">
        <v>91</v>
      </c>
      <c r="D58" s="1" t="s">
        <v>86</v>
      </c>
      <c r="E58" s="2" t="s">
        <v>4</v>
      </c>
      <c r="F58" s="39">
        <v>0</v>
      </c>
      <c r="G58" s="4">
        <f t="shared" si="0"/>
        <v>0</v>
      </c>
      <c r="H58" s="33" t="s">
        <v>87</v>
      </c>
      <c r="I58" s="33"/>
    </row>
    <row r="59" spans="1:9" ht="38.25" x14ac:dyDescent="0.25">
      <c r="A59" s="1" t="s">
        <v>14</v>
      </c>
      <c r="B59" s="1" t="s">
        <v>89</v>
      </c>
      <c r="C59" s="1" t="s">
        <v>91</v>
      </c>
      <c r="D59" s="1" t="s">
        <v>88</v>
      </c>
      <c r="E59" s="2" t="s">
        <v>4</v>
      </c>
      <c r="F59" s="39">
        <v>0</v>
      </c>
      <c r="G59" s="4">
        <f t="shared" si="0"/>
        <v>0</v>
      </c>
      <c r="H59" s="33" t="s">
        <v>87</v>
      </c>
      <c r="I59" s="33"/>
    </row>
    <row r="60" spans="1:9" x14ac:dyDescent="0.25">
      <c r="A60" s="1" t="s">
        <v>14</v>
      </c>
      <c r="B60" s="1" t="s">
        <v>30</v>
      </c>
      <c r="C60" s="1"/>
      <c r="D60" s="1"/>
      <c r="E60" s="2"/>
      <c r="F60" s="39">
        <f>SUM(F61:F71)</f>
        <v>1145</v>
      </c>
      <c r="G60" s="39">
        <f>SUM(G61:G71)</f>
        <v>1488.5</v>
      </c>
      <c r="H60" s="65">
        <f>AVERAGE(G61:G71)</f>
        <v>135.31818181818181</v>
      </c>
      <c r="I60" s="33"/>
    </row>
    <row r="61" spans="1:9" ht="25.5" x14ac:dyDescent="0.25">
      <c r="A61" s="1" t="s">
        <v>14</v>
      </c>
      <c r="B61" s="1" t="s">
        <v>30</v>
      </c>
      <c r="C61" s="1" t="s">
        <v>92</v>
      </c>
      <c r="D61" s="1" t="s">
        <v>93</v>
      </c>
      <c r="E61" s="2" t="s">
        <v>94</v>
      </c>
      <c r="F61" s="3">
        <v>120</v>
      </c>
      <c r="G61" s="4">
        <f t="shared" si="0"/>
        <v>156</v>
      </c>
      <c r="H61" s="33" t="s">
        <v>95</v>
      </c>
      <c r="I61" s="33"/>
    </row>
    <row r="62" spans="1:9" ht="25.5" x14ac:dyDescent="0.25">
      <c r="A62" s="1" t="s">
        <v>14</v>
      </c>
      <c r="B62" s="1" t="s">
        <v>30</v>
      </c>
      <c r="C62" s="1" t="s">
        <v>92</v>
      </c>
      <c r="D62" s="1" t="s">
        <v>78</v>
      </c>
      <c r="E62" s="2" t="s">
        <v>96</v>
      </c>
      <c r="F62" s="3">
        <v>150</v>
      </c>
      <c r="G62" s="4">
        <f t="shared" si="0"/>
        <v>195</v>
      </c>
      <c r="H62" s="33" t="s">
        <v>97</v>
      </c>
      <c r="I62" s="33"/>
    </row>
    <row r="63" spans="1:9" ht="25.5" x14ac:dyDescent="0.25">
      <c r="A63" s="1" t="s">
        <v>14</v>
      </c>
      <c r="B63" s="1" t="s">
        <v>30</v>
      </c>
      <c r="C63" s="1" t="s">
        <v>92</v>
      </c>
      <c r="D63" s="1" t="s">
        <v>98</v>
      </c>
      <c r="E63" s="2" t="s">
        <v>94</v>
      </c>
      <c r="F63" s="3">
        <v>120</v>
      </c>
      <c r="G63" s="4">
        <f t="shared" si="0"/>
        <v>156</v>
      </c>
      <c r="H63" s="33" t="s">
        <v>97</v>
      </c>
      <c r="I63" s="33"/>
    </row>
    <row r="64" spans="1:9" ht="25.5" x14ac:dyDescent="0.25">
      <c r="A64" s="1" t="s">
        <v>14</v>
      </c>
      <c r="B64" s="1" t="s">
        <v>30</v>
      </c>
      <c r="C64" s="1" t="s">
        <v>92</v>
      </c>
      <c r="D64" s="1" t="s">
        <v>99</v>
      </c>
      <c r="E64" s="2" t="s">
        <v>94</v>
      </c>
      <c r="F64" s="3">
        <v>95</v>
      </c>
      <c r="G64" s="4">
        <f t="shared" si="0"/>
        <v>123.5</v>
      </c>
      <c r="H64" s="33" t="s">
        <v>100</v>
      </c>
      <c r="I64" s="33"/>
    </row>
    <row r="65" spans="1:9" ht="38.25" x14ac:dyDescent="0.25">
      <c r="A65" s="1" t="s">
        <v>14</v>
      </c>
      <c r="B65" s="1" t="s">
        <v>30</v>
      </c>
      <c r="C65" s="1" t="s">
        <v>92</v>
      </c>
      <c r="D65" s="1" t="s">
        <v>101</v>
      </c>
      <c r="E65" s="2" t="s">
        <v>94</v>
      </c>
      <c r="F65" s="3">
        <v>95</v>
      </c>
      <c r="G65" s="4">
        <f t="shared" si="0"/>
        <v>123.5</v>
      </c>
      <c r="H65" s="33" t="s">
        <v>102</v>
      </c>
      <c r="I65" s="33"/>
    </row>
    <row r="66" spans="1:9" x14ac:dyDescent="0.25">
      <c r="A66" s="1" t="s">
        <v>14</v>
      </c>
      <c r="B66" s="1" t="s">
        <v>30</v>
      </c>
      <c r="C66" s="1" t="s">
        <v>92</v>
      </c>
      <c r="D66" s="1" t="s">
        <v>103</v>
      </c>
      <c r="E66" s="2" t="s">
        <v>94</v>
      </c>
      <c r="F66" s="3">
        <v>70</v>
      </c>
      <c r="G66" s="4">
        <f t="shared" si="0"/>
        <v>91</v>
      </c>
      <c r="H66" s="33" t="s">
        <v>104</v>
      </c>
      <c r="I66" s="33"/>
    </row>
    <row r="67" spans="1:9" x14ac:dyDescent="0.25">
      <c r="A67" s="1" t="s">
        <v>14</v>
      </c>
      <c r="B67" s="1" t="s">
        <v>30</v>
      </c>
      <c r="C67" s="1" t="s">
        <v>92</v>
      </c>
      <c r="D67" s="1" t="s">
        <v>105</v>
      </c>
      <c r="E67" s="2" t="s">
        <v>96</v>
      </c>
      <c r="F67" s="3">
        <v>100</v>
      </c>
      <c r="G67" s="4">
        <f t="shared" si="0"/>
        <v>130</v>
      </c>
      <c r="H67" s="33" t="s">
        <v>104</v>
      </c>
      <c r="I67" s="33"/>
    </row>
    <row r="68" spans="1:9" ht="25.5" x14ac:dyDescent="0.25">
      <c r="A68" s="1" t="s">
        <v>14</v>
      </c>
      <c r="B68" s="1" t="s">
        <v>30</v>
      </c>
      <c r="C68" s="1" t="s">
        <v>92</v>
      </c>
      <c r="D68" s="1" t="s">
        <v>106</v>
      </c>
      <c r="E68" s="2" t="s">
        <v>96</v>
      </c>
      <c r="F68" s="3">
        <v>60</v>
      </c>
      <c r="G68" s="4">
        <f t="shared" si="0"/>
        <v>78</v>
      </c>
      <c r="H68" s="33" t="s">
        <v>107</v>
      </c>
      <c r="I68" s="33"/>
    </row>
    <row r="69" spans="1:9" ht="25.5" x14ac:dyDescent="0.25">
      <c r="A69" s="1" t="s">
        <v>14</v>
      </c>
      <c r="B69" s="1" t="s">
        <v>30</v>
      </c>
      <c r="C69" s="1" t="s">
        <v>108</v>
      </c>
      <c r="D69" s="1" t="s">
        <v>109</v>
      </c>
      <c r="E69" s="2" t="s">
        <v>94</v>
      </c>
      <c r="F69" s="3">
        <v>120</v>
      </c>
      <c r="G69" s="4">
        <f t="shared" si="0"/>
        <v>156</v>
      </c>
      <c r="H69" s="33" t="s">
        <v>97</v>
      </c>
      <c r="I69" s="33"/>
    </row>
    <row r="70" spans="1:9" ht="25.5" x14ac:dyDescent="0.25">
      <c r="A70" s="1" t="s">
        <v>14</v>
      </c>
      <c r="B70" s="1" t="s">
        <v>30</v>
      </c>
      <c r="C70" s="1" t="s">
        <v>108</v>
      </c>
      <c r="D70" s="1" t="s">
        <v>93</v>
      </c>
      <c r="E70" s="2" t="s">
        <v>94</v>
      </c>
      <c r="F70" s="3">
        <v>95</v>
      </c>
      <c r="G70" s="4">
        <f t="shared" si="0"/>
        <v>123.5</v>
      </c>
      <c r="H70" s="33" t="s">
        <v>95</v>
      </c>
      <c r="I70" s="33"/>
    </row>
    <row r="71" spans="1:9" x14ac:dyDescent="0.25">
      <c r="A71" s="1" t="s">
        <v>14</v>
      </c>
      <c r="B71" s="1" t="s">
        <v>30</v>
      </c>
      <c r="C71" s="1" t="s">
        <v>108</v>
      </c>
      <c r="D71" s="1" t="s">
        <v>110</v>
      </c>
      <c r="E71" s="2" t="s">
        <v>96</v>
      </c>
      <c r="F71" s="3">
        <v>120</v>
      </c>
      <c r="G71" s="4">
        <f t="shared" si="0"/>
        <v>156</v>
      </c>
      <c r="H71" s="33" t="s">
        <v>104</v>
      </c>
      <c r="I71" s="33"/>
    </row>
    <row r="72" spans="1:9" x14ac:dyDescent="0.25">
      <c r="A72" s="1" t="s">
        <v>14</v>
      </c>
      <c r="B72" s="1" t="s">
        <v>111</v>
      </c>
      <c r="C72" s="1"/>
      <c r="D72" s="1"/>
      <c r="E72" s="2" t="s">
        <v>94</v>
      </c>
      <c r="F72" s="3">
        <v>4.5</v>
      </c>
      <c r="G72" s="4">
        <f t="shared" si="0"/>
        <v>5.8500000000000005</v>
      </c>
      <c r="H72" s="33"/>
      <c r="I72" s="33"/>
    </row>
    <row r="73" spans="1:9" ht="25.5" x14ac:dyDescent="0.25">
      <c r="A73" s="1" t="s">
        <v>14</v>
      </c>
      <c r="B73" s="41" t="s">
        <v>112</v>
      </c>
      <c r="C73" s="1"/>
      <c r="D73" s="6"/>
      <c r="E73" s="2" t="s">
        <v>4</v>
      </c>
      <c r="F73" s="3">
        <v>60</v>
      </c>
      <c r="G73" s="4">
        <f t="shared" ref="G73:G86" si="1">F73*1.3</f>
        <v>78</v>
      </c>
      <c r="H73" s="33" t="s">
        <v>113</v>
      </c>
      <c r="I73" s="33"/>
    </row>
    <row r="74" spans="1:9" ht="25.5" x14ac:dyDescent="0.25">
      <c r="A74" s="1" t="s">
        <v>14</v>
      </c>
      <c r="B74" s="41" t="s">
        <v>114</v>
      </c>
      <c r="C74" s="1"/>
      <c r="D74" s="1"/>
      <c r="E74" s="2" t="s">
        <v>4</v>
      </c>
      <c r="F74" s="3">
        <v>50</v>
      </c>
      <c r="G74" s="4">
        <f t="shared" si="1"/>
        <v>65</v>
      </c>
      <c r="H74" s="33" t="s">
        <v>115</v>
      </c>
      <c r="I74" s="33" t="s">
        <v>116</v>
      </c>
    </row>
    <row r="75" spans="1:9" ht="25.5" x14ac:dyDescent="0.25">
      <c r="A75" s="1" t="s">
        <v>23</v>
      </c>
      <c r="B75" s="1" t="s">
        <v>24</v>
      </c>
      <c r="C75" s="1" t="s">
        <v>25</v>
      </c>
      <c r="D75" s="1"/>
      <c r="E75" s="2" t="s">
        <v>26</v>
      </c>
      <c r="F75" s="3">
        <v>300</v>
      </c>
      <c r="G75" s="4">
        <f t="shared" si="1"/>
        <v>390</v>
      </c>
      <c r="H75" s="33" t="s">
        <v>27</v>
      </c>
      <c r="I75" s="33"/>
    </row>
    <row r="76" spans="1:9" ht="25.5" x14ac:dyDescent="0.25">
      <c r="A76" s="1" t="s">
        <v>23</v>
      </c>
      <c r="B76" s="1" t="s">
        <v>24</v>
      </c>
      <c r="C76" s="1" t="s">
        <v>117</v>
      </c>
      <c r="D76" s="1"/>
      <c r="E76" s="2" t="s">
        <v>26</v>
      </c>
      <c r="F76" s="3">
        <v>450</v>
      </c>
      <c r="G76" s="4">
        <f t="shared" si="1"/>
        <v>585</v>
      </c>
      <c r="H76" s="33" t="s">
        <v>118</v>
      </c>
      <c r="I76" s="33"/>
    </row>
    <row r="77" spans="1:9" ht="25.5" x14ac:dyDescent="0.25">
      <c r="A77" s="1" t="s">
        <v>23</v>
      </c>
      <c r="B77" s="1" t="s">
        <v>119</v>
      </c>
      <c r="C77" s="1" t="s">
        <v>25</v>
      </c>
      <c r="D77" s="1"/>
      <c r="E77" s="2" t="s">
        <v>26</v>
      </c>
      <c r="F77" s="3">
        <v>120</v>
      </c>
      <c r="G77" s="4">
        <f t="shared" si="1"/>
        <v>156</v>
      </c>
      <c r="H77" s="33" t="s">
        <v>120</v>
      </c>
      <c r="I77" s="33"/>
    </row>
    <row r="78" spans="1:9" ht="25.5" x14ac:dyDescent="0.25">
      <c r="A78" s="1" t="s">
        <v>23</v>
      </c>
      <c r="B78" s="1" t="s">
        <v>119</v>
      </c>
      <c r="C78" s="1" t="s">
        <v>117</v>
      </c>
      <c r="D78" s="1"/>
      <c r="E78" s="2" t="s">
        <v>26</v>
      </c>
      <c r="F78" s="3">
        <v>380</v>
      </c>
      <c r="G78" s="4">
        <f t="shared" si="1"/>
        <v>494</v>
      </c>
      <c r="H78" s="33" t="s">
        <v>121</v>
      </c>
      <c r="I78" s="33"/>
    </row>
    <row r="79" spans="1:9" ht="25.5" x14ac:dyDescent="0.25">
      <c r="A79" s="1" t="s">
        <v>23</v>
      </c>
      <c r="B79" s="1" t="s">
        <v>119</v>
      </c>
      <c r="C79" s="1" t="s">
        <v>25</v>
      </c>
      <c r="D79" s="1"/>
      <c r="E79" s="2" t="s">
        <v>26</v>
      </c>
      <c r="F79" s="3">
        <v>150</v>
      </c>
      <c r="G79" s="4">
        <f t="shared" si="1"/>
        <v>195</v>
      </c>
      <c r="H79" s="33" t="s">
        <v>122</v>
      </c>
      <c r="I79" s="33"/>
    </row>
    <row r="80" spans="1:9" ht="25.5" x14ac:dyDescent="0.25">
      <c r="A80" s="1" t="s">
        <v>23</v>
      </c>
      <c r="B80" s="1" t="s">
        <v>119</v>
      </c>
      <c r="C80" s="1" t="s">
        <v>117</v>
      </c>
      <c r="D80" s="1"/>
      <c r="E80" s="2" t="s">
        <v>26</v>
      </c>
      <c r="F80" s="3">
        <v>400</v>
      </c>
      <c r="G80" s="4">
        <f t="shared" si="1"/>
        <v>520</v>
      </c>
      <c r="H80" s="33" t="s">
        <v>123</v>
      </c>
      <c r="I80" s="33"/>
    </row>
    <row r="81" spans="1:9" ht="25.5" x14ac:dyDescent="0.25">
      <c r="A81" s="1" t="s">
        <v>23</v>
      </c>
      <c r="B81" s="1" t="s">
        <v>124</v>
      </c>
      <c r="C81" s="1" t="s">
        <v>25</v>
      </c>
      <c r="D81" s="1"/>
      <c r="E81" s="2" t="s">
        <v>26</v>
      </c>
      <c r="F81" s="3">
        <v>250</v>
      </c>
      <c r="G81" s="4">
        <f t="shared" si="1"/>
        <v>325</v>
      </c>
      <c r="H81" s="33" t="s">
        <v>125</v>
      </c>
      <c r="I81" s="33"/>
    </row>
    <row r="82" spans="1:9" x14ac:dyDescent="0.25">
      <c r="A82" s="1" t="s">
        <v>23</v>
      </c>
      <c r="B82" s="1" t="s">
        <v>124</v>
      </c>
      <c r="C82" s="1" t="s">
        <v>117</v>
      </c>
      <c r="D82" s="1"/>
      <c r="E82" s="2" t="s">
        <v>26</v>
      </c>
      <c r="F82" s="3">
        <v>400</v>
      </c>
      <c r="G82" s="4">
        <f t="shared" si="1"/>
        <v>520</v>
      </c>
      <c r="H82" s="33" t="s">
        <v>126</v>
      </c>
      <c r="I82" s="33"/>
    </row>
    <row r="83" spans="1:9" x14ac:dyDescent="0.25">
      <c r="A83" s="1" t="s">
        <v>23</v>
      </c>
      <c r="B83" s="1" t="s">
        <v>127</v>
      </c>
      <c r="C83" s="1" t="s">
        <v>128</v>
      </c>
      <c r="D83" s="1"/>
      <c r="E83" s="2" t="s">
        <v>26</v>
      </c>
      <c r="F83" s="3">
        <v>100</v>
      </c>
      <c r="G83" s="4">
        <f t="shared" si="1"/>
        <v>130</v>
      </c>
      <c r="H83" s="33" t="s">
        <v>129</v>
      </c>
      <c r="I83" s="33"/>
    </row>
    <row r="84" spans="1:9" x14ac:dyDescent="0.25">
      <c r="A84" s="1" t="s">
        <v>23</v>
      </c>
      <c r="B84" s="1" t="s">
        <v>127</v>
      </c>
      <c r="C84" s="1" t="s">
        <v>117</v>
      </c>
      <c r="D84" s="1"/>
      <c r="E84" s="2" t="s">
        <v>26</v>
      </c>
      <c r="F84" s="3">
        <v>100</v>
      </c>
      <c r="G84" s="4">
        <f t="shared" si="1"/>
        <v>130</v>
      </c>
      <c r="H84" s="33" t="s">
        <v>129</v>
      </c>
      <c r="I84" s="33"/>
    </row>
    <row r="85" spans="1:9" x14ac:dyDescent="0.25">
      <c r="A85" s="1" t="s">
        <v>23</v>
      </c>
      <c r="B85" s="1" t="s">
        <v>130</v>
      </c>
      <c r="C85" s="1" t="s">
        <v>128</v>
      </c>
      <c r="D85" s="1"/>
      <c r="E85" s="2" t="s">
        <v>26</v>
      </c>
      <c r="F85" s="3">
        <v>110</v>
      </c>
      <c r="G85" s="4">
        <f t="shared" si="1"/>
        <v>143</v>
      </c>
      <c r="H85" s="33" t="s">
        <v>131</v>
      </c>
      <c r="I85" s="33"/>
    </row>
    <row r="86" spans="1:9" x14ac:dyDescent="0.25">
      <c r="A86" s="1" t="s">
        <v>23</v>
      </c>
      <c r="B86" s="1" t="s">
        <v>130</v>
      </c>
      <c r="C86" s="1" t="s">
        <v>117</v>
      </c>
      <c r="D86" s="1"/>
      <c r="E86" s="2" t="s">
        <v>26</v>
      </c>
      <c r="F86" s="3">
        <v>350</v>
      </c>
      <c r="G86" s="4">
        <f t="shared" si="1"/>
        <v>455</v>
      </c>
      <c r="H86" s="33" t="s">
        <v>126</v>
      </c>
      <c r="I86" s="33"/>
    </row>
    <row r="87" spans="1:9" ht="25.5" x14ac:dyDescent="0.25">
      <c r="A87" s="1" t="s">
        <v>132</v>
      </c>
      <c r="B87" s="1" t="s">
        <v>133</v>
      </c>
      <c r="C87" s="1" t="s">
        <v>134</v>
      </c>
      <c r="D87" s="1" t="s">
        <v>135</v>
      </c>
      <c r="E87" s="16" t="s">
        <v>96</v>
      </c>
      <c r="F87" s="3">
        <v>900</v>
      </c>
      <c r="G87" s="3">
        <v>3000</v>
      </c>
      <c r="H87" s="33" t="s">
        <v>136</v>
      </c>
      <c r="I87" s="33"/>
    </row>
    <row r="88" spans="1:9" ht="25.5" x14ac:dyDescent="0.25">
      <c r="A88" s="1" t="s">
        <v>132</v>
      </c>
      <c r="B88" s="1" t="s">
        <v>133</v>
      </c>
      <c r="C88" s="1" t="s">
        <v>134</v>
      </c>
      <c r="D88" s="1" t="s">
        <v>137</v>
      </c>
      <c r="E88" s="16" t="s">
        <v>96</v>
      </c>
      <c r="F88" s="3">
        <v>1200</v>
      </c>
      <c r="G88" s="3">
        <v>7000</v>
      </c>
      <c r="H88" s="33" t="s">
        <v>136</v>
      </c>
      <c r="I88" s="33"/>
    </row>
    <row r="89" spans="1:9" ht="25.5" x14ac:dyDescent="0.25">
      <c r="A89" s="1" t="s">
        <v>132</v>
      </c>
      <c r="B89" s="1" t="s">
        <v>133</v>
      </c>
      <c r="C89" s="1" t="s">
        <v>134</v>
      </c>
      <c r="D89" s="1" t="s">
        <v>138</v>
      </c>
      <c r="E89" s="16" t="s">
        <v>96</v>
      </c>
      <c r="F89" s="3">
        <v>900</v>
      </c>
      <c r="G89" s="3">
        <v>5000</v>
      </c>
      <c r="H89" s="33" t="s">
        <v>136</v>
      </c>
      <c r="I89" s="33"/>
    </row>
    <row r="90" spans="1:9" ht="25.5" x14ac:dyDescent="0.25">
      <c r="A90" s="1" t="s">
        <v>132</v>
      </c>
      <c r="B90" s="1" t="s">
        <v>133</v>
      </c>
      <c r="C90" s="1" t="s">
        <v>139</v>
      </c>
      <c r="D90" s="1" t="s">
        <v>140</v>
      </c>
      <c r="E90" s="16" t="s">
        <v>96</v>
      </c>
      <c r="F90" s="39">
        <v>0</v>
      </c>
      <c r="G90" s="39">
        <v>3000</v>
      </c>
      <c r="H90" s="33" t="s">
        <v>141</v>
      </c>
      <c r="I90" s="33"/>
    </row>
    <row r="91" spans="1:9" ht="25.5" x14ac:dyDescent="0.25">
      <c r="A91" s="1" t="s">
        <v>132</v>
      </c>
      <c r="B91" s="1" t="s">
        <v>133</v>
      </c>
      <c r="C91" s="1" t="s">
        <v>139</v>
      </c>
      <c r="D91" s="1" t="s">
        <v>142</v>
      </c>
      <c r="E91" s="16" t="s">
        <v>96</v>
      </c>
      <c r="F91" s="39">
        <v>0</v>
      </c>
      <c r="G91" s="39">
        <v>3000</v>
      </c>
      <c r="H91" s="33" t="s">
        <v>141</v>
      </c>
      <c r="I91" s="33"/>
    </row>
    <row r="92" spans="1:9" ht="25.5" x14ac:dyDescent="0.25">
      <c r="A92" s="1" t="s">
        <v>132</v>
      </c>
      <c r="B92" s="1" t="s">
        <v>143</v>
      </c>
      <c r="C92" s="1" t="s">
        <v>144</v>
      </c>
      <c r="D92" s="1"/>
      <c r="E92" s="16" t="s">
        <v>4</v>
      </c>
      <c r="F92" s="3">
        <v>110</v>
      </c>
      <c r="G92" s="3">
        <v>350</v>
      </c>
      <c r="H92" s="33" t="s">
        <v>145</v>
      </c>
      <c r="I92" s="33"/>
    </row>
    <row r="93" spans="1:9" ht="25.5" x14ac:dyDescent="0.25">
      <c r="A93" s="1" t="s">
        <v>132</v>
      </c>
      <c r="B93" s="1" t="s">
        <v>143</v>
      </c>
      <c r="C93" s="1" t="s">
        <v>146</v>
      </c>
      <c r="D93" s="1"/>
      <c r="E93" s="16" t="s">
        <v>4</v>
      </c>
      <c r="F93" s="3">
        <v>40</v>
      </c>
      <c r="G93" s="3">
        <v>100</v>
      </c>
      <c r="H93" s="33" t="s">
        <v>145</v>
      </c>
      <c r="I93" s="33" t="s">
        <v>147</v>
      </c>
    </row>
    <row r="94" spans="1:9" ht="25.5" x14ac:dyDescent="0.25">
      <c r="A94" s="1" t="s">
        <v>132</v>
      </c>
      <c r="B94" s="1" t="s">
        <v>143</v>
      </c>
      <c r="C94" s="1" t="s">
        <v>148</v>
      </c>
      <c r="D94" s="1"/>
      <c r="E94" s="16" t="s">
        <v>149</v>
      </c>
      <c r="F94" s="3">
        <v>50</v>
      </c>
      <c r="G94" s="3">
        <v>100</v>
      </c>
      <c r="H94" s="33" t="s">
        <v>150</v>
      </c>
      <c r="I94" s="33"/>
    </row>
    <row r="95" spans="1:9" ht="25.5" x14ac:dyDescent="0.25">
      <c r="A95" s="1" t="s">
        <v>132</v>
      </c>
      <c r="B95" s="1" t="s">
        <v>143</v>
      </c>
      <c r="C95" s="1" t="s">
        <v>151</v>
      </c>
      <c r="D95" s="1"/>
      <c r="E95" s="16" t="s">
        <v>96</v>
      </c>
      <c r="F95" s="3">
        <v>950</v>
      </c>
      <c r="G95" s="3">
        <v>1500</v>
      </c>
      <c r="H95" s="33" t="s">
        <v>152</v>
      </c>
      <c r="I95" s="33"/>
    </row>
    <row r="96" spans="1:9" ht="25.5" x14ac:dyDescent="0.25">
      <c r="A96" s="1" t="s">
        <v>132</v>
      </c>
      <c r="B96" s="1" t="s">
        <v>143</v>
      </c>
      <c r="C96" s="1" t="s">
        <v>153</v>
      </c>
      <c r="D96" s="1"/>
      <c r="E96" s="16" t="s">
        <v>149</v>
      </c>
      <c r="F96" s="3">
        <v>40</v>
      </c>
      <c r="G96" s="3">
        <v>80</v>
      </c>
      <c r="H96" s="33" t="s">
        <v>154</v>
      </c>
      <c r="I96" s="33"/>
    </row>
    <row r="97" spans="1:9" ht="38.25" x14ac:dyDescent="0.25">
      <c r="A97" s="1" t="s">
        <v>132</v>
      </c>
      <c r="B97" s="1" t="s">
        <v>143</v>
      </c>
      <c r="C97" s="1" t="s">
        <v>155</v>
      </c>
      <c r="D97" s="1"/>
      <c r="E97" s="16" t="s">
        <v>4</v>
      </c>
      <c r="F97" s="3">
        <v>155</v>
      </c>
      <c r="G97" s="3">
        <v>350</v>
      </c>
      <c r="H97" s="33" t="s">
        <v>156</v>
      </c>
      <c r="I97" s="33" t="s">
        <v>157</v>
      </c>
    </row>
    <row r="98" spans="1:9" ht="25.5" x14ac:dyDescent="0.25">
      <c r="A98" s="1" t="s">
        <v>132</v>
      </c>
      <c r="B98" s="1" t="s">
        <v>143</v>
      </c>
      <c r="C98" s="1" t="s">
        <v>158</v>
      </c>
      <c r="D98" s="1"/>
      <c r="E98" s="16" t="s">
        <v>149</v>
      </c>
      <c r="F98" s="3">
        <v>40</v>
      </c>
      <c r="G98" s="3">
        <v>80</v>
      </c>
      <c r="H98" s="33" t="s">
        <v>159</v>
      </c>
      <c r="I98" s="33"/>
    </row>
    <row r="99" spans="1:9" ht="25.5" x14ac:dyDescent="0.25">
      <c r="A99" s="1" t="s">
        <v>132</v>
      </c>
      <c r="B99" s="1" t="s">
        <v>143</v>
      </c>
      <c r="C99" s="1" t="s">
        <v>160</v>
      </c>
      <c r="D99" s="1"/>
      <c r="E99" s="16" t="s">
        <v>4</v>
      </c>
      <c r="F99" s="3">
        <v>60</v>
      </c>
      <c r="G99" s="3">
        <v>120</v>
      </c>
      <c r="H99" s="33" t="s">
        <v>161</v>
      </c>
      <c r="I99" s="33" t="s">
        <v>162</v>
      </c>
    </row>
    <row r="100" spans="1:9" ht="25.5" x14ac:dyDescent="0.25">
      <c r="A100" s="1" t="s">
        <v>132</v>
      </c>
      <c r="B100" s="1" t="s">
        <v>163</v>
      </c>
      <c r="C100" s="1"/>
      <c r="D100" s="1"/>
      <c r="E100" s="16" t="s">
        <v>4</v>
      </c>
      <c r="F100" s="3">
        <v>60</v>
      </c>
      <c r="G100" s="3">
        <v>120</v>
      </c>
      <c r="H100" s="33" t="s">
        <v>164</v>
      </c>
      <c r="I100" s="33" t="s">
        <v>165</v>
      </c>
    </row>
    <row r="101" spans="1:9" ht="25.5" x14ac:dyDescent="0.25">
      <c r="A101" s="1" t="s">
        <v>132</v>
      </c>
      <c r="B101" s="1" t="s">
        <v>166</v>
      </c>
      <c r="C101" s="1"/>
      <c r="D101" s="1"/>
      <c r="E101" s="16" t="s">
        <v>4</v>
      </c>
      <c r="F101" s="3">
        <v>60</v>
      </c>
      <c r="G101" s="3">
        <v>120</v>
      </c>
      <c r="H101" s="33" t="s">
        <v>167</v>
      </c>
      <c r="I101" s="33"/>
    </row>
    <row r="102" spans="1:9" ht="25.5" x14ac:dyDescent="0.25">
      <c r="A102" s="1" t="s">
        <v>132</v>
      </c>
      <c r="B102" s="1" t="s">
        <v>168</v>
      </c>
      <c r="C102" s="1"/>
      <c r="D102" s="1"/>
      <c r="E102" s="16" t="s">
        <v>4</v>
      </c>
      <c r="F102" s="3">
        <v>135</v>
      </c>
      <c r="G102" s="3">
        <v>170</v>
      </c>
      <c r="H102" s="33" t="s">
        <v>167</v>
      </c>
      <c r="I102" s="33" t="s">
        <v>169</v>
      </c>
    </row>
    <row r="103" spans="1:9" ht="25.5" x14ac:dyDescent="0.25">
      <c r="A103" s="1" t="s">
        <v>132</v>
      </c>
      <c r="B103" s="1" t="s">
        <v>170</v>
      </c>
      <c r="C103" s="1"/>
      <c r="D103" s="1"/>
      <c r="E103" s="16" t="s">
        <v>4</v>
      </c>
      <c r="F103" s="3">
        <v>50</v>
      </c>
      <c r="G103" s="3">
        <v>75</v>
      </c>
      <c r="H103" s="42" t="s">
        <v>171</v>
      </c>
      <c r="I103" s="33"/>
    </row>
    <row r="104" spans="1:9" ht="25.5" x14ac:dyDescent="0.25">
      <c r="A104" s="1" t="s">
        <v>132</v>
      </c>
      <c r="B104" s="1" t="s">
        <v>172</v>
      </c>
      <c r="C104" s="43" t="s">
        <v>173</v>
      </c>
      <c r="D104" s="1"/>
      <c r="E104" s="16" t="s">
        <v>13</v>
      </c>
      <c r="F104" s="3">
        <v>180</v>
      </c>
      <c r="G104" s="3">
        <v>350</v>
      </c>
      <c r="H104" s="33" t="s">
        <v>145</v>
      </c>
      <c r="I104" s="33" t="s">
        <v>174</v>
      </c>
    </row>
    <row r="105" spans="1:9" ht="38.25" x14ac:dyDescent="0.25">
      <c r="A105" s="1" t="s">
        <v>132</v>
      </c>
      <c r="B105" s="1" t="s">
        <v>172</v>
      </c>
      <c r="C105" s="43" t="s">
        <v>175</v>
      </c>
      <c r="D105" s="1"/>
      <c r="E105" s="16" t="s">
        <v>96</v>
      </c>
      <c r="F105" s="3">
        <v>1400</v>
      </c>
      <c r="G105" s="3">
        <v>3000</v>
      </c>
      <c r="H105" s="33" t="s">
        <v>145</v>
      </c>
      <c r="I105" s="33" t="s">
        <v>176</v>
      </c>
    </row>
    <row r="106" spans="1:9" ht="25.5" x14ac:dyDescent="0.25">
      <c r="A106" s="1" t="s">
        <v>132</v>
      </c>
      <c r="B106" s="1" t="s">
        <v>172</v>
      </c>
      <c r="C106" s="43" t="s">
        <v>177</v>
      </c>
      <c r="D106" s="1"/>
      <c r="E106" s="16" t="s">
        <v>13</v>
      </c>
      <c r="F106" s="3">
        <v>50</v>
      </c>
      <c r="G106" s="3">
        <v>150</v>
      </c>
      <c r="H106" s="33" t="s">
        <v>145</v>
      </c>
      <c r="I106" s="33" t="s">
        <v>178</v>
      </c>
    </row>
    <row r="107" spans="1:9" ht="25.5" x14ac:dyDescent="0.25">
      <c r="A107" s="14" t="s">
        <v>132</v>
      </c>
      <c r="B107" s="14" t="s">
        <v>172</v>
      </c>
      <c r="C107" s="44" t="s">
        <v>179</v>
      </c>
      <c r="D107" s="14"/>
      <c r="E107" s="15" t="s">
        <v>13</v>
      </c>
      <c r="F107" s="4">
        <v>80</v>
      </c>
      <c r="G107" s="4"/>
      <c r="H107" s="33" t="s">
        <v>145</v>
      </c>
      <c r="I107" s="33" t="s">
        <v>180</v>
      </c>
    </row>
    <row r="108" spans="1:9" ht="38.25" x14ac:dyDescent="0.25">
      <c r="A108" s="1" t="s">
        <v>132</v>
      </c>
      <c r="B108" s="1" t="s">
        <v>172</v>
      </c>
      <c r="C108" s="43" t="s">
        <v>181</v>
      </c>
      <c r="D108" s="1"/>
      <c r="E108" s="16" t="s">
        <v>13</v>
      </c>
      <c r="F108" s="3">
        <v>180</v>
      </c>
      <c r="G108" s="3">
        <v>1000</v>
      </c>
      <c r="H108" s="33" t="s">
        <v>182</v>
      </c>
      <c r="I108" s="33" t="s">
        <v>183</v>
      </c>
    </row>
    <row r="109" spans="1:9" ht="25.5" x14ac:dyDescent="0.25">
      <c r="A109" s="1" t="s">
        <v>132</v>
      </c>
      <c r="B109" s="1" t="s">
        <v>172</v>
      </c>
      <c r="C109" s="43" t="s">
        <v>184</v>
      </c>
      <c r="D109" s="1"/>
      <c r="E109" s="16" t="s">
        <v>4</v>
      </c>
      <c r="F109" s="3">
        <v>70</v>
      </c>
      <c r="G109" s="3">
        <v>200</v>
      </c>
      <c r="H109" s="33" t="s">
        <v>145</v>
      </c>
      <c r="I109" s="33" t="s">
        <v>180</v>
      </c>
    </row>
    <row r="110" spans="1:9" ht="25.5" x14ac:dyDescent="0.25">
      <c r="A110" s="1" t="s">
        <v>132</v>
      </c>
      <c r="B110" s="1" t="s">
        <v>172</v>
      </c>
      <c r="C110" s="43" t="s">
        <v>185</v>
      </c>
      <c r="D110" s="1"/>
      <c r="E110" s="16" t="s">
        <v>13</v>
      </c>
      <c r="F110" s="3">
        <v>210</v>
      </c>
      <c r="G110" s="3">
        <v>350</v>
      </c>
      <c r="H110" s="33" t="s">
        <v>145</v>
      </c>
      <c r="I110" s="33" t="s">
        <v>186</v>
      </c>
    </row>
    <row r="111" spans="1:9" ht="25.5" x14ac:dyDescent="0.25">
      <c r="A111" s="1" t="s">
        <v>132</v>
      </c>
      <c r="B111" s="1" t="s">
        <v>172</v>
      </c>
      <c r="C111" s="43" t="s">
        <v>187</v>
      </c>
      <c r="D111" s="1"/>
      <c r="E111" s="16" t="s">
        <v>96</v>
      </c>
      <c r="F111" s="3">
        <v>3600</v>
      </c>
      <c r="G111" s="3">
        <v>4000</v>
      </c>
      <c r="H111" s="33" t="s">
        <v>145</v>
      </c>
      <c r="I111" s="33"/>
    </row>
    <row r="112" spans="1:9" ht="38.25" x14ac:dyDescent="0.25">
      <c r="A112" s="1" t="s">
        <v>132</v>
      </c>
      <c r="B112" s="1" t="s">
        <v>172</v>
      </c>
      <c r="C112" s="43" t="s">
        <v>188</v>
      </c>
      <c r="D112" s="1"/>
      <c r="E112" s="16" t="s">
        <v>94</v>
      </c>
      <c r="F112" s="3">
        <v>4800</v>
      </c>
      <c r="G112" s="3">
        <v>10000</v>
      </c>
      <c r="H112" s="42" t="s">
        <v>189</v>
      </c>
      <c r="I112" s="33" t="s">
        <v>190</v>
      </c>
    </row>
    <row r="113" spans="1:9" ht="25.5" x14ac:dyDescent="0.25">
      <c r="A113" s="1" t="s">
        <v>132</v>
      </c>
      <c r="B113" s="1" t="s">
        <v>191</v>
      </c>
      <c r="C113" s="1"/>
      <c r="D113" s="1"/>
      <c r="E113" s="16" t="s">
        <v>4</v>
      </c>
      <c r="F113" s="3">
        <v>260</v>
      </c>
      <c r="G113" s="3">
        <v>350</v>
      </c>
      <c r="H113" s="33" t="s">
        <v>192</v>
      </c>
      <c r="I113" s="33"/>
    </row>
    <row r="114" spans="1:9" ht="25.5" x14ac:dyDescent="0.25">
      <c r="A114" s="1" t="s">
        <v>132</v>
      </c>
      <c r="B114" s="1" t="s">
        <v>193</v>
      </c>
      <c r="C114" s="1"/>
      <c r="D114" s="1"/>
      <c r="E114" s="16" t="s">
        <v>13</v>
      </c>
      <c r="F114" s="3">
        <v>90</v>
      </c>
      <c r="G114" s="3">
        <v>150</v>
      </c>
      <c r="H114" s="33" t="s">
        <v>194</v>
      </c>
      <c r="I114" s="33" t="s">
        <v>195</v>
      </c>
    </row>
    <row r="115" spans="1:9" ht="25.5" x14ac:dyDescent="0.25">
      <c r="A115" s="14" t="s">
        <v>132</v>
      </c>
      <c r="B115" s="14" t="s">
        <v>196</v>
      </c>
      <c r="C115" s="14"/>
      <c r="D115" s="14"/>
      <c r="E115" s="15" t="s">
        <v>94</v>
      </c>
      <c r="F115" s="4">
        <v>6000</v>
      </c>
      <c r="G115" s="4"/>
      <c r="H115" s="33" t="s">
        <v>197</v>
      </c>
      <c r="I115" s="33"/>
    </row>
    <row r="116" spans="1:9" ht="25.5" x14ac:dyDescent="0.25">
      <c r="A116" s="14" t="s">
        <v>132</v>
      </c>
      <c r="B116" s="14" t="s">
        <v>198</v>
      </c>
      <c r="C116" s="14"/>
      <c r="D116" s="14"/>
      <c r="E116" s="15" t="s">
        <v>96</v>
      </c>
      <c r="F116" s="4">
        <v>2000</v>
      </c>
      <c r="G116" s="4"/>
      <c r="H116" s="33" t="s">
        <v>199</v>
      </c>
      <c r="I116" s="33"/>
    </row>
    <row r="117" spans="1:9" ht="25.5" x14ac:dyDescent="0.25">
      <c r="A117" s="14" t="s">
        <v>132</v>
      </c>
      <c r="B117" s="14" t="s">
        <v>200</v>
      </c>
      <c r="C117" s="14" t="s">
        <v>201</v>
      </c>
      <c r="D117" s="14"/>
      <c r="E117" s="15" t="s">
        <v>4</v>
      </c>
      <c r="F117" s="4">
        <v>75</v>
      </c>
      <c r="G117" s="4"/>
      <c r="H117" s="33" t="s">
        <v>202</v>
      </c>
      <c r="I117" s="33"/>
    </row>
    <row r="118" spans="1:9" ht="25.5" x14ac:dyDescent="0.25">
      <c r="A118" s="1" t="s">
        <v>132</v>
      </c>
      <c r="B118" s="1" t="s">
        <v>200</v>
      </c>
      <c r="C118" s="1" t="s">
        <v>203</v>
      </c>
      <c r="D118" s="1"/>
      <c r="E118" s="16" t="s">
        <v>4</v>
      </c>
      <c r="F118" s="3">
        <v>50</v>
      </c>
      <c r="G118" s="3">
        <f>1.3*F118</f>
        <v>65</v>
      </c>
      <c r="H118" s="33" t="s">
        <v>202</v>
      </c>
      <c r="I118" s="33"/>
    </row>
    <row r="119" spans="1:9" ht="25.5" x14ac:dyDescent="0.25">
      <c r="A119" s="1" t="s">
        <v>132</v>
      </c>
      <c r="B119" s="1" t="s">
        <v>200</v>
      </c>
      <c r="C119" s="1" t="s">
        <v>204</v>
      </c>
      <c r="D119" s="1"/>
      <c r="E119" s="16" t="s">
        <v>4</v>
      </c>
      <c r="F119" s="3">
        <v>55</v>
      </c>
      <c r="G119" s="3">
        <f>1.3*F119</f>
        <v>71.5</v>
      </c>
      <c r="H119" s="33" t="s">
        <v>202</v>
      </c>
      <c r="I119" s="33"/>
    </row>
    <row r="120" spans="1:9" ht="25.5" x14ac:dyDescent="0.25">
      <c r="A120" s="1" t="s">
        <v>132</v>
      </c>
      <c r="B120" s="1" t="s">
        <v>200</v>
      </c>
      <c r="C120" s="1" t="s">
        <v>205</v>
      </c>
      <c r="D120" s="1"/>
      <c r="E120" s="16" t="s">
        <v>4</v>
      </c>
      <c r="F120" s="3">
        <v>25</v>
      </c>
      <c r="G120" s="3">
        <f>1.3*F120</f>
        <v>32.5</v>
      </c>
      <c r="H120" s="33" t="s">
        <v>202</v>
      </c>
      <c r="I120" s="33"/>
    </row>
    <row r="121" spans="1:9" ht="25.5" x14ac:dyDescent="0.25">
      <c r="A121" s="1" t="s">
        <v>132</v>
      </c>
      <c r="B121" s="1" t="s">
        <v>200</v>
      </c>
      <c r="C121" s="1" t="s">
        <v>206</v>
      </c>
      <c r="D121" s="1"/>
      <c r="E121" s="16" t="s">
        <v>4</v>
      </c>
      <c r="F121" s="3">
        <v>70</v>
      </c>
      <c r="G121" s="3">
        <f>1.3*F121</f>
        <v>91</v>
      </c>
      <c r="H121" s="33" t="s">
        <v>202</v>
      </c>
      <c r="I121" s="33"/>
    </row>
    <row r="122" spans="1:9" ht="25.5" x14ac:dyDescent="0.25">
      <c r="A122" s="1" t="s">
        <v>132</v>
      </c>
      <c r="B122" s="1" t="s">
        <v>207</v>
      </c>
      <c r="C122" s="1"/>
      <c r="D122" s="1"/>
      <c r="E122" s="16" t="s">
        <v>4</v>
      </c>
      <c r="F122" s="3">
        <v>60</v>
      </c>
      <c r="G122" s="3">
        <v>120</v>
      </c>
      <c r="H122" s="33" t="s">
        <v>208</v>
      </c>
      <c r="I122" s="33" t="s">
        <v>209</v>
      </c>
    </row>
    <row r="123" spans="1:9" ht="25.5" x14ac:dyDescent="0.25">
      <c r="A123" s="1" t="s">
        <v>132</v>
      </c>
      <c r="B123" s="1" t="s">
        <v>210</v>
      </c>
      <c r="C123" s="1"/>
      <c r="D123" s="1"/>
      <c r="E123" s="16" t="s">
        <v>4</v>
      </c>
      <c r="F123" s="3">
        <v>120</v>
      </c>
      <c r="G123" s="3">
        <v>300</v>
      </c>
      <c r="H123" s="42" t="s">
        <v>211</v>
      </c>
      <c r="I123" s="33"/>
    </row>
    <row r="124" spans="1:9" ht="76.5" x14ac:dyDescent="0.25">
      <c r="A124" s="1" t="s">
        <v>212</v>
      </c>
      <c r="B124" s="1" t="s">
        <v>213</v>
      </c>
      <c r="C124" s="1"/>
      <c r="D124" s="1"/>
      <c r="E124" s="16" t="s">
        <v>96</v>
      </c>
      <c r="F124" s="3">
        <v>21000</v>
      </c>
      <c r="G124" s="3">
        <v>25000</v>
      </c>
      <c r="H124" s="45" t="s">
        <v>214</v>
      </c>
      <c r="I124" s="33" t="s">
        <v>215</v>
      </c>
    </row>
    <row r="125" spans="1:9" ht="76.5" x14ac:dyDescent="0.25">
      <c r="A125" s="1" t="s">
        <v>212</v>
      </c>
      <c r="B125" s="1" t="s">
        <v>216</v>
      </c>
      <c r="C125" s="1"/>
      <c r="D125" s="1"/>
      <c r="E125" s="16" t="s">
        <v>96</v>
      </c>
      <c r="F125" s="3">
        <v>3600</v>
      </c>
      <c r="G125" s="3">
        <v>5000</v>
      </c>
      <c r="H125" s="45" t="s">
        <v>214</v>
      </c>
      <c r="I125" s="33" t="s">
        <v>217</v>
      </c>
    </row>
    <row r="126" spans="1:9" ht="76.5" x14ac:dyDescent="0.25">
      <c r="A126" s="1" t="s">
        <v>212</v>
      </c>
      <c r="B126" s="1" t="s">
        <v>218</v>
      </c>
      <c r="C126" s="1"/>
      <c r="D126" s="1"/>
      <c r="E126" s="16" t="s">
        <v>96</v>
      </c>
      <c r="F126" s="3">
        <v>4800</v>
      </c>
      <c r="G126" s="3">
        <v>6000</v>
      </c>
      <c r="H126" s="33" t="s">
        <v>219</v>
      </c>
      <c r="I126" s="33" t="s">
        <v>220</v>
      </c>
    </row>
    <row r="127" spans="1:9" ht="38.25" x14ac:dyDescent="0.25">
      <c r="A127" s="1" t="s">
        <v>212</v>
      </c>
      <c r="B127" s="1" t="s">
        <v>221</v>
      </c>
      <c r="C127" s="1"/>
      <c r="D127" s="1"/>
      <c r="E127" s="16" t="s">
        <v>96</v>
      </c>
      <c r="F127" s="3">
        <v>1100</v>
      </c>
      <c r="G127" s="3">
        <v>2000</v>
      </c>
      <c r="H127" s="33" t="s">
        <v>222</v>
      </c>
      <c r="I127" s="33" t="s">
        <v>223</v>
      </c>
    </row>
    <row r="128" spans="1:9" ht="25.5" x14ac:dyDescent="0.25">
      <c r="A128" s="1" t="s">
        <v>212</v>
      </c>
      <c r="B128" s="1" t="s">
        <v>224</v>
      </c>
      <c r="C128" s="1"/>
      <c r="D128" s="1"/>
      <c r="E128" s="16" t="s">
        <v>96</v>
      </c>
      <c r="F128" s="3">
        <v>1500</v>
      </c>
      <c r="G128" s="3">
        <v>2000</v>
      </c>
      <c r="H128" s="33" t="s">
        <v>225</v>
      </c>
      <c r="I128" s="33" t="s">
        <v>226</v>
      </c>
    </row>
    <row r="129" spans="1:9" x14ac:dyDescent="0.25">
      <c r="A129" s="1" t="s">
        <v>212</v>
      </c>
      <c r="B129" s="1" t="s">
        <v>227</v>
      </c>
      <c r="C129" s="1"/>
      <c r="D129" s="1"/>
      <c r="E129" s="16" t="s">
        <v>96</v>
      </c>
      <c r="F129" s="3">
        <v>1500</v>
      </c>
      <c r="G129" s="3">
        <v>2500</v>
      </c>
      <c r="H129" s="33" t="s">
        <v>225</v>
      </c>
      <c r="I129" s="33"/>
    </row>
    <row r="130" spans="1:9" x14ac:dyDescent="0.25">
      <c r="A130" s="1" t="s">
        <v>212</v>
      </c>
      <c r="B130" s="1" t="s">
        <v>228</v>
      </c>
      <c r="C130" s="1"/>
      <c r="D130" s="1"/>
      <c r="E130" s="16" t="s">
        <v>96</v>
      </c>
      <c r="F130" s="3">
        <v>950</v>
      </c>
      <c r="G130" s="3"/>
      <c r="H130" s="33" t="s">
        <v>222</v>
      </c>
      <c r="I130" s="33"/>
    </row>
    <row r="131" spans="1:9" ht="25.5" x14ac:dyDescent="0.25">
      <c r="A131" s="14" t="s">
        <v>212</v>
      </c>
      <c r="B131" s="14" t="s">
        <v>229</v>
      </c>
      <c r="C131" s="14"/>
      <c r="D131" s="14"/>
      <c r="E131" s="15" t="s">
        <v>96</v>
      </c>
      <c r="F131" s="9">
        <v>950</v>
      </c>
      <c r="G131" s="9"/>
      <c r="H131" s="33" t="s">
        <v>230</v>
      </c>
      <c r="I131" s="33" t="s">
        <v>231</v>
      </c>
    </row>
    <row r="132" spans="1:9" x14ac:dyDescent="0.25">
      <c r="A132" s="14" t="s">
        <v>212</v>
      </c>
      <c r="B132" s="14" t="s">
        <v>232</v>
      </c>
      <c r="C132" s="14"/>
      <c r="D132" s="14"/>
      <c r="E132" s="15" t="s">
        <v>96</v>
      </c>
      <c r="F132" s="9">
        <v>950</v>
      </c>
      <c r="G132" s="9"/>
      <c r="H132" s="33" t="s">
        <v>222</v>
      </c>
      <c r="I132" s="33" t="s">
        <v>233</v>
      </c>
    </row>
    <row r="133" spans="1:9" ht="38.25" x14ac:dyDescent="0.25">
      <c r="A133" s="1" t="s">
        <v>212</v>
      </c>
      <c r="B133" s="1" t="s">
        <v>234</v>
      </c>
      <c r="C133" s="1"/>
      <c r="D133" s="1"/>
      <c r="E133" s="16" t="s">
        <v>96</v>
      </c>
      <c r="F133" s="3">
        <v>4800</v>
      </c>
      <c r="G133" s="3">
        <f>1.3*F133</f>
        <v>6240</v>
      </c>
      <c r="H133" s="33" t="s">
        <v>235</v>
      </c>
      <c r="I133" s="33" t="s">
        <v>236</v>
      </c>
    </row>
    <row r="134" spans="1:9" ht="38.25" x14ac:dyDescent="0.25">
      <c r="A134" s="1" t="s">
        <v>212</v>
      </c>
      <c r="B134" s="1" t="s">
        <v>237</v>
      </c>
      <c r="C134" s="1"/>
      <c r="D134" s="1"/>
      <c r="E134" s="16" t="s">
        <v>96</v>
      </c>
      <c r="F134" s="3">
        <v>6000</v>
      </c>
      <c r="G134" s="3">
        <f>1.3*F134</f>
        <v>7800</v>
      </c>
      <c r="H134" s="33" t="s">
        <v>238</v>
      </c>
      <c r="I134" s="33" t="s">
        <v>239</v>
      </c>
    </row>
    <row r="135" spans="1:9" x14ac:dyDescent="0.25">
      <c r="A135" s="1" t="s">
        <v>212</v>
      </c>
      <c r="B135" s="1" t="s">
        <v>240</v>
      </c>
      <c r="C135" s="1"/>
      <c r="D135" s="1"/>
      <c r="E135" s="16" t="s">
        <v>96</v>
      </c>
      <c r="F135" s="3">
        <v>6000</v>
      </c>
      <c r="G135" s="3">
        <f>1.3*F135</f>
        <v>7800</v>
      </c>
      <c r="H135" s="33" t="s">
        <v>238</v>
      </c>
      <c r="I135" s="33"/>
    </row>
    <row r="136" spans="1:9" ht="38.25" x14ac:dyDescent="0.25">
      <c r="A136" s="1" t="s">
        <v>212</v>
      </c>
      <c r="B136" s="1" t="s">
        <v>241</v>
      </c>
      <c r="C136" s="1"/>
      <c r="D136" s="1"/>
      <c r="E136" s="16" t="s">
        <v>96</v>
      </c>
      <c r="F136" s="3">
        <v>28000</v>
      </c>
      <c r="G136" s="3">
        <f>1.3*F136</f>
        <v>36400</v>
      </c>
      <c r="H136" s="33" t="s">
        <v>242</v>
      </c>
      <c r="I136" s="33" t="s">
        <v>243</v>
      </c>
    </row>
    <row r="137" spans="1:9" ht="25.5" x14ac:dyDescent="0.25">
      <c r="A137" s="1" t="s">
        <v>212</v>
      </c>
      <c r="B137" s="1" t="s">
        <v>244</v>
      </c>
      <c r="C137" s="1"/>
      <c r="D137" s="1"/>
      <c r="E137" s="16" t="s">
        <v>96</v>
      </c>
      <c r="F137" s="3">
        <v>22000</v>
      </c>
      <c r="G137" s="3">
        <f>1.3*F137</f>
        <v>28600</v>
      </c>
      <c r="H137" s="33" t="s">
        <v>242</v>
      </c>
      <c r="I137" s="33" t="s">
        <v>245</v>
      </c>
    </row>
    <row r="138" spans="1:9" ht="25.5" x14ac:dyDescent="0.25">
      <c r="A138" s="14" t="s">
        <v>246</v>
      </c>
      <c r="B138" s="14" t="s">
        <v>247</v>
      </c>
      <c r="C138" s="14"/>
      <c r="D138" s="14"/>
      <c r="E138" s="15" t="s">
        <v>94</v>
      </c>
      <c r="F138" s="9">
        <v>3600</v>
      </c>
      <c r="G138" s="9"/>
      <c r="H138" s="33" t="s">
        <v>248</v>
      </c>
      <c r="I138" s="33"/>
    </row>
    <row r="139" spans="1:9" ht="25.5" x14ac:dyDescent="0.25">
      <c r="A139" s="14" t="s">
        <v>246</v>
      </c>
      <c r="B139" s="14" t="s">
        <v>249</v>
      </c>
      <c r="C139" s="46" t="s">
        <v>250</v>
      </c>
      <c r="D139" s="14"/>
      <c r="E139" s="15" t="s">
        <v>94</v>
      </c>
      <c r="F139" s="9">
        <v>60</v>
      </c>
      <c r="G139" s="9"/>
      <c r="H139" s="33" t="s">
        <v>251</v>
      </c>
      <c r="I139" s="33" t="s">
        <v>252</v>
      </c>
    </row>
    <row r="140" spans="1:9" ht="25.5" x14ac:dyDescent="0.25">
      <c r="A140" s="14" t="s">
        <v>246</v>
      </c>
      <c r="B140" s="14" t="s">
        <v>253</v>
      </c>
      <c r="C140" s="14"/>
      <c r="D140" s="14"/>
      <c r="E140" s="15" t="s">
        <v>96</v>
      </c>
      <c r="F140" s="9">
        <v>120</v>
      </c>
      <c r="G140" s="9"/>
      <c r="H140" s="33" t="s">
        <v>254</v>
      </c>
      <c r="I140" s="33"/>
    </row>
    <row r="141" spans="1:9" ht="25.5" x14ac:dyDescent="0.25">
      <c r="A141" s="14" t="s">
        <v>246</v>
      </c>
      <c r="B141" s="14" t="s">
        <v>255</v>
      </c>
      <c r="C141" s="14"/>
      <c r="D141" s="14"/>
      <c r="E141" s="15" t="s">
        <v>96</v>
      </c>
      <c r="F141" s="9">
        <v>120</v>
      </c>
      <c r="G141" s="9"/>
      <c r="H141" s="33" t="s">
        <v>256</v>
      </c>
      <c r="I141" s="33"/>
    </row>
    <row r="142" spans="1:9" ht="25.5" x14ac:dyDescent="0.25">
      <c r="A142" s="14" t="s">
        <v>246</v>
      </c>
      <c r="B142" s="14" t="s">
        <v>257</v>
      </c>
      <c r="C142" s="14"/>
      <c r="D142" s="14"/>
      <c r="E142" s="15" t="s">
        <v>96</v>
      </c>
      <c r="F142" s="9">
        <v>60</v>
      </c>
      <c r="G142" s="9"/>
      <c r="H142" s="33" t="s">
        <v>258</v>
      </c>
      <c r="I142" s="33"/>
    </row>
    <row r="143" spans="1:9" ht="25.5" x14ac:dyDescent="0.25">
      <c r="A143" s="1" t="s">
        <v>246</v>
      </c>
      <c r="B143" s="1" t="s">
        <v>259</v>
      </c>
      <c r="C143" s="1"/>
      <c r="D143" s="1"/>
      <c r="E143" s="16" t="s">
        <v>96</v>
      </c>
      <c r="F143" s="3">
        <v>150</v>
      </c>
      <c r="G143" s="3">
        <f>1.3*F143</f>
        <v>195</v>
      </c>
      <c r="H143" s="33" t="s">
        <v>260</v>
      </c>
      <c r="I143" s="33"/>
    </row>
    <row r="144" spans="1:9" ht="25.5" x14ac:dyDescent="0.25">
      <c r="A144" s="1" t="s">
        <v>246</v>
      </c>
      <c r="B144" s="1" t="s">
        <v>261</v>
      </c>
      <c r="C144" s="1"/>
      <c r="D144" s="1"/>
      <c r="E144" s="16" t="s">
        <v>96</v>
      </c>
      <c r="F144" s="3">
        <v>1100</v>
      </c>
      <c r="G144" s="3">
        <f>1.3*F144</f>
        <v>1430</v>
      </c>
      <c r="H144" s="33" t="s">
        <v>262</v>
      </c>
      <c r="I144" s="33"/>
    </row>
    <row r="145" spans="1:9" ht="25.5" x14ac:dyDescent="0.25">
      <c r="A145" s="1" t="s">
        <v>246</v>
      </c>
      <c r="B145" s="1" t="s">
        <v>263</v>
      </c>
      <c r="C145" s="1" t="s">
        <v>264</v>
      </c>
      <c r="D145" s="1"/>
      <c r="E145" s="16" t="s">
        <v>96</v>
      </c>
      <c r="F145" s="3">
        <v>500</v>
      </c>
      <c r="G145" s="3">
        <f>1.3*F145</f>
        <v>650</v>
      </c>
      <c r="H145" s="33" t="s">
        <v>265</v>
      </c>
      <c r="I145" s="33"/>
    </row>
    <row r="146" spans="1:9" ht="25.5" x14ac:dyDescent="0.25">
      <c r="A146" s="1" t="s">
        <v>246</v>
      </c>
      <c r="B146" s="1" t="s">
        <v>266</v>
      </c>
      <c r="C146" s="1"/>
      <c r="D146" s="1"/>
      <c r="E146" s="16" t="s">
        <v>96</v>
      </c>
      <c r="F146" s="3">
        <v>400</v>
      </c>
      <c r="G146" s="3">
        <f>1.3*F146</f>
        <v>520</v>
      </c>
      <c r="H146" s="33" t="s">
        <v>267</v>
      </c>
      <c r="I146" s="33"/>
    </row>
    <row r="147" spans="1:9" ht="25.5" x14ac:dyDescent="0.25">
      <c r="A147" s="14" t="s">
        <v>246</v>
      </c>
      <c r="B147" s="14" t="s">
        <v>268</v>
      </c>
      <c r="C147" s="14"/>
      <c r="D147" s="14"/>
      <c r="E147" s="15" t="s">
        <v>96</v>
      </c>
      <c r="F147" s="9">
        <v>70</v>
      </c>
      <c r="G147" s="9"/>
      <c r="H147" s="33" t="s">
        <v>269</v>
      </c>
      <c r="I147" s="33"/>
    </row>
    <row r="148" spans="1:9" ht="25.5" x14ac:dyDescent="0.25">
      <c r="A148" s="47" t="s">
        <v>246</v>
      </c>
      <c r="B148" s="1" t="s">
        <v>270</v>
      </c>
      <c r="C148" s="1" t="s">
        <v>271</v>
      </c>
      <c r="D148" s="1"/>
      <c r="E148" s="16" t="s">
        <v>96</v>
      </c>
      <c r="F148" s="3">
        <v>180</v>
      </c>
      <c r="G148" s="3">
        <f>1.3*F148</f>
        <v>234</v>
      </c>
      <c r="H148" s="33" t="s">
        <v>272</v>
      </c>
      <c r="I148" s="33"/>
    </row>
    <row r="149" spans="1:9" ht="25.5" x14ac:dyDescent="0.25">
      <c r="A149" s="1" t="s">
        <v>246</v>
      </c>
      <c r="B149" s="1" t="s">
        <v>273</v>
      </c>
      <c r="C149" s="1"/>
      <c r="D149" s="1"/>
      <c r="E149" s="16" t="s">
        <v>96</v>
      </c>
      <c r="F149" s="3">
        <v>1200</v>
      </c>
      <c r="G149" s="3">
        <f t="shared" ref="G149:G156" si="2">1.3*F149</f>
        <v>1560</v>
      </c>
      <c r="H149" s="33" t="s">
        <v>274</v>
      </c>
      <c r="I149" s="33" t="s">
        <v>275</v>
      </c>
    </row>
    <row r="150" spans="1:9" ht="25.5" x14ac:dyDescent="0.25">
      <c r="A150" s="1" t="s">
        <v>246</v>
      </c>
      <c r="B150" s="1" t="s">
        <v>276</v>
      </c>
      <c r="C150" s="1"/>
      <c r="D150" s="1"/>
      <c r="E150" s="16" t="s">
        <v>277</v>
      </c>
      <c r="F150" s="3">
        <v>9600</v>
      </c>
      <c r="G150" s="3">
        <f t="shared" si="2"/>
        <v>12480</v>
      </c>
      <c r="H150" s="33" t="s">
        <v>278</v>
      </c>
      <c r="I150" s="33" t="s">
        <v>279</v>
      </c>
    </row>
    <row r="151" spans="1:9" ht="25.5" x14ac:dyDescent="0.25">
      <c r="A151" s="1" t="s">
        <v>246</v>
      </c>
      <c r="B151" s="1" t="s">
        <v>280</v>
      </c>
      <c r="C151" s="1"/>
      <c r="D151" s="1"/>
      <c r="E151" s="16" t="s">
        <v>277</v>
      </c>
      <c r="F151" s="3">
        <v>2000</v>
      </c>
      <c r="G151" s="3">
        <f t="shared" si="2"/>
        <v>2600</v>
      </c>
      <c r="H151" s="33" t="s">
        <v>281</v>
      </c>
      <c r="I151" s="33"/>
    </row>
    <row r="152" spans="1:9" ht="38.25" x14ac:dyDescent="0.25">
      <c r="A152" s="1" t="s">
        <v>246</v>
      </c>
      <c r="B152" s="1" t="s">
        <v>282</v>
      </c>
      <c r="C152" s="1"/>
      <c r="D152" s="1"/>
      <c r="E152" s="16" t="s">
        <v>277</v>
      </c>
      <c r="F152" s="3">
        <v>12000</v>
      </c>
      <c r="G152" s="3">
        <f t="shared" si="2"/>
        <v>15600</v>
      </c>
      <c r="H152" s="33" t="s">
        <v>278</v>
      </c>
      <c r="I152" s="33" t="s">
        <v>283</v>
      </c>
    </row>
    <row r="153" spans="1:9" ht="25.5" x14ac:dyDescent="0.25">
      <c r="A153" s="1" t="s">
        <v>246</v>
      </c>
      <c r="B153" s="1" t="s">
        <v>284</v>
      </c>
      <c r="C153" s="1"/>
      <c r="D153" s="1"/>
      <c r="E153" s="16" t="s">
        <v>277</v>
      </c>
      <c r="F153" s="3">
        <v>4800</v>
      </c>
      <c r="G153" s="3">
        <f t="shared" si="2"/>
        <v>6240</v>
      </c>
      <c r="H153" s="33" t="s">
        <v>285</v>
      </c>
      <c r="I153" s="33" t="s">
        <v>286</v>
      </c>
    </row>
    <row r="154" spans="1:9" ht="25.5" x14ac:dyDescent="0.25">
      <c r="A154" s="1" t="s">
        <v>246</v>
      </c>
      <c r="B154" s="1" t="s">
        <v>287</v>
      </c>
      <c r="C154" s="1"/>
      <c r="D154" s="1"/>
      <c r="E154" s="16" t="s">
        <v>96</v>
      </c>
      <c r="F154" s="3">
        <v>60</v>
      </c>
      <c r="G154" s="3">
        <f t="shared" si="2"/>
        <v>78</v>
      </c>
      <c r="H154" s="33" t="s">
        <v>288</v>
      </c>
      <c r="I154" s="33"/>
    </row>
    <row r="155" spans="1:9" ht="38.25" x14ac:dyDescent="0.25">
      <c r="A155" s="1" t="s">
        <v>246</v>
      </c>
      <c r="B155" s="1" t="s">
        <v>289</v>
      </c>
      <c r="C155" s="1"/>
      <c r="D155" s="1"/>
      <c r="E155" s="16" t="s">
        <v>277</v>
      </c>
      <c r="F155" s="3">
        <v>6000</v>
      </c>
      <c r="G155" s="3">
        <f t="shared" si="2"/>
        <v>7800</v>
      </c>
      <c r="H155" s="33" t="s">
        <v>290</v>
      </c>
      <c r="I155" s="33" t="s">
        <v>291</v>
      </c>
    </row>
    <row r="156" spans="1:9" ht="25.5" x14ac:dyDescent="0.25">
      <c r="A156" s="1" t="s">
        <v>246</v>
      </c>
      <c r="B156" s="1" t="s">
        <v>292</v>
      </c>
      <c r="C156" s="1"/>
      <c r="D156" s="1"/>
      <c r="E156" s="16" t="s">
        <v>277</v>
      </c>
      <c r="F156" s="3">
        <v>1800</v>
      </c>
      <c r="G156" s="3">
        <f t="shared" si="2"/>
        <v>2340</v>
      </c>
      <c r="H156" s="33" t="s">
        <v>293</v>
      </c>
      <c r="I156" s="33" t="s">
        <v>294</v>
      </c>
    </row>
    <row r="157" spans="1:9" ht="25.5" x14ac:dyDescent="0.25">
      <c r="A157" s="14" t="s">
        <v>246</v>
      </c>
      <c r="B157" s="14" t="s">
        <v>295</v>
      </c>
      <c r="C157" s="14"/>
      <c r="D157" s="14"/>
      <c r="E157" s="15" t="s">
        <v>277</v>
      </c>
      <c r="F157" s="9">
        <v>3000</v>
      </c>
      <c r="G157" s="9"/>
      <c r="H157" s="33" t="s">
        <v>296</v>
      </c>
      <c r="I157" s="33"/>
    </row>
    <row r="158" spans="1:9" ht="25.5" x14ac:dyDescent="0.25">
      <c r="A158" s="14" t="s">
        <v>246</v>
      </c>
      <c r="B158" s="14" t="s">
        <v>297</v>
      </c>
      <c r="C158" s="14" t="s">
        <v>298</v>
      </c>
      <c r="D158" s="14" t="s">
        <v>299</v>
      </c>
      <c r="E158" s="15" t="s">
        <v>96</v>
      </c>
      <c r="F158" s="9">
        <v>7</v>
      </c>
      <c r="G158" s="9">
        <f>F158*1.3</f>
        <v>9.1</v>
      </c>
      <c r="H158" s="33" t="s">
        <v>300</v>
      </c>
      <c r="I158" s="33"/>
    </row>
    <row r="159" spans="1:9" ht="25.5" x14ac:dyDescent="0.25">
      <c r="A159" s="14" t="s">
        <v>246</v>
      </c>
      <c r="B159" s="14" t="s">
        <v>297</v>
      </c>
      <c r="C159" s="14" t="s">
        <v>301</v>
      </c>
      <c r="D159" s="14" t="s">
        <v>302</v>
      </c>
      <c r="E159" s="15" t="s">
        <v>96</v>
      </c>
      <c r="F159" s="9">
        <v>15</v>
      </c>
      <c r="G159" s="9">
        <f t="shared" ref="G159:G191" si="3">F159*1.3</f>
        <v>19.5</v>
      </c>
      <c r="H159" s="33" t="s">
        <v>300</v>
      </c>
      <c r="I159" s="33"/>
    </row>
    <row r="160" spans="1:9" ht="25.5" x14ac:dyDescent="0.25">
      <c r="A160" s="14" t="s">
        <v>246</v>
      </c>
      <c r="B160" s="14" t="s">
        <v>297</v>
      </c>
      <c r="C160" s="14" t="s">
        <v>303</v>
      </c>
      <c r="D160" s="14"/>
      <c r="E160" s="15" t="s">
        <v>96</v>
      </c>
      <c r="F160" s="9">
        <v>55</v>
      </c>
      <c r="G160" s="9">
        <f t="shared" si="3"/>
        <v>71.5</v>
      </c>
      <c r="H160" s="33" t="s">
        <v>300</v>
      </c>
      <c r="I160" s="33"/>
    </row>
    <row r="161" spans="1:9" ht="25.5" x14ac:dyDescent="0.25">
      <c r="A161" s="14" t="s">
        <v>246</v>
      </c>
      <c r="B161" s="14" t="s">
        <v>297</v>
      </c>
      <c r="C161" s="14" t="s">
        <v>304</v>
      </c>
      <c r="D161" s="14"/>
      <c r="E161" s="15" t="s">
        <v>96</v>
      </c>
      <c r="F161" s="9">
        <v>50</v>
      </c>
      <c r="G161" s="9">
        <f t="shared" si="3"/>
        <v>65</v>
      </c>
      <c r="H161" s="33" t="s">
        <v>300</v>
      </c>
      <c r="I161" s="33"/>
    </row>
    <row r="162" spans="1:9" ht="63.75" x14ac:dyDescent="0.25">
      <c r="A162" s="14" t="s">
        <v>246</v>
      </c>
      <c r="B162" s="14" t="s">
        <v>305</v>
      </c>
      <c r="C162" s="14" t="s">
        <v>306</v>
      </c>
      <c r="D162" s="14"/>
      <c r="E162" s="15" t="s">
        <v>277</v>
      </c>
      <c r="F162" s="9">
        <v>1200</v>
      </c>
      <c r="G162" s="9">
        <f t="shared" si="3"/>
        <v>1560</v>
      </c>
      <c r="H162" s="33" t="s">
        <v>307</v>
      </c>
      <c r="I162" s="33"/>
    </row>
    <row r="163" spans="1:9" ht="63.75" x14ac:dyDescent="0.25">
      <c r="A163" s="14" t="s">
        <v>246</v>
      </c>
      <c r="B163" s="14" t="s">
        <v>305</v>
      </c>
      <c r="C163" s="14" t="s">
        <v>308</v>
      </c>
      <c r="D163" s="14"/>
      <c r="E163" s="15" t="s">
        <v>277</v>
      </c>
      <c r="F163" s="9">
        <v>500</v>
      </c>
      <c r="G163" s="9">
        <f t="shared" si="3"/>
        <v>650</v>
      </c>
      <c r="H163" s="33" t="s">
        <v>307</v>
      </c>
      <c r="I163" s="33"/>
    </row>
    <row r="164" spans="1:9" ht="25.5" x14ac:dyDescent="0.25">
      <c r="A164" s="14" t="s">
        <v>246</v>
      </c>
      <c r="B164" s="14" t="s">
        <v>309</v>
      </c>
      <c r="C164" s="14" t="s">
        <v>310</v>
      </c>
      <c r="D164" s="14"/>
      <c r="E164" s="15" t="s">
        <v>96</v>
      </c>
      <c r="F164" s="9">
        <v>20</v>
      </c>
      <c r="G164" s="9">
        <f t="shared" si="3"/>
        <v>26</v>
      </c>
      <c r="H164" s="33" t="s">
        <v>311</v>
      </c>
      <c r="I164" s="33"/>
    </row>
    <row r="165" spans="1:9" ht="25.5" x14ac:dyDescent="0.25">
      <c r="A165" s="14" t="s">
        <v>246</v>
      </c>
      <c r="B165" s="14" t="s">
        <v>312</v>
      </c>
      <c r="C165" s="14" t="s">
        <v>313</v>
      </c>
      <c r="D165" s="14"/>
      <c r="E165" s="15" t="s">
        <v>96</v>
      </c>
      <c r="F165" s="9">
        <v>60</v>
      </c>
      <c r="G165" s="9">
        <f t="shared" si="3"/>
        <v>78</v>
      </c>
      <c r="H165" s="33" t="s">
        <v>314</v>
      </c>
      <c r="I165" s="33"/>
    </row>
    <row r="166" spans="1:9" ht="25.5" x14ac:dyDescent="0.25">
      <c r="A166" s="14" t="s">
        <v>246</v>
      </c>
      <c r="B166" s="14" t="s">
        <v>315</v>
      </c>
      <c r="C166" s="14"/>
      <c r="D166" s="14"/>
      <c r="E166" s="15" t="s">
        <v>96</v>
      </c>
      <c r="F166" s="9">
        <v>40</v>
      </c>
      <c r="G166" s="9">
        <f t="shared" si="3"/>
        <v>52</v>
      </c>
      <c r="H166" s="33" t="s">
        <v>316</v>
      </c>
      <c r="I166" s="33"/>
    </row>
    <row r="167" spans="1:9" ht="25.5" x14ac:dyDescent="0.25">
      <c r="A167" s="14" t="s">
        <v>246</v>
      </c>
      <c r="B167" s="14" t="s">
        <v>317</v>
      </c>
      <c r="C167" s="14"/>
      <c r="D167" s="14"/>
      <c r="E167" s="15" t="s">
        <v>96</v>
      </c>
      <c r="F167" s="9">
        <v>360</v>
      </c>
      <c r="G167" s="9">
        <f t="shared" si="3"/>
        <v>468</v>
      </c>
      <c r="H167" s="33" t="s">
        <v>318</v>
      </c>
      <c r="I167" s="33"/>
    </row>
    <row r="168" spans="1:9" ht="25.5" x14ac:dyDescent="0.25">
      <c r="A168" s="14" t="s">
        <v>246</v>
      </c>
      <c r="B168" s="14" t="s">
        <v>319</v>
      </c>
      <c r="C168" s="14"/>
      <c r="D168" s="14"/>
      <c r="E168" s="15" t="s">
        <v>96</v>
      </c>
      <c r="F168" s="9">
        <v>250</v>
      </c>
      <c r="G168" s="9">
        <f t="shared" si="3"/>
        <v>325</v>
      </c>
      <c r="H168" s="33" t="s">
        <v>320</v>
      </c>
      <c r="I168" s="33"/>
    </row>
    <row r="169" spans="1:9" ht="25.5" x14ac:dyDescent="0.25">
      <c r="A169" s="14" t="s">
        <v>246</v>
      </c>
      <c r="B169" s="14" t="s">
        <v>321</v>
      </c>
      <c r="C169" s="14"/>
      <c r="D169" s="14"/>
      <c r="E169" s="15" t="s">
        <v>96</v>
      </c>
      <c r="F169" s="9">
        <v>80</v>
      </c>
      <c r="G169" s="9">
        <f t="shared" si="3"/>
        <v>104</v>
      </c>
      <c r="H169" s="33" t="s">
        <v>322</v>
      </c>
      <c r="I169" s="33"/>
    </row>
    <row r="170" spans="1:9" ht="25.5" x14ac:dyDescent="0.25">
      <c r="A170" s="14" t="s">
        <v>246</v>
      </c>
      <c r="B170" s="14" t="s">
        <v>323</v>
      </c>
      <c r="C170" s="14"/>
      <c r="D170" s="14"/>
      <c r="E170" s="15" t="s">
        <v>324</v>
      </c>
      <c r="F170" s="9">
        <v>30</v>
      </c>
      <c r="G170" s="9">
        <f t="shared" si="3"/>
        <v>39</v>
      </c>
      <c r="H170" s="33" t="s">
        <v>325</v>
      </c>
      <c r="I170" s="33"/>
    </row>
    <row r="171" spans="1:9" ht="25.5" x14ac:dyDescent="0.25">
      <c r="A171" s="14" t="s">
        <v>246</v>
      </c>
      <c r="B171" s="14" t="s">
        <v>326</v>
      </c>
      <c r="C171" s="14" t="s">
        <v>327</v>
      </c>
      <c r="D171" s="14"/>
      <c r="E171" s="15" t="s">
        <v>324</v>
      </c>
      <c r="F171" s="9">
        <v>35</v>
      </c>
      <c r="G171" s="9">
        <f t="shared" si="3"/>
        <v>45.5</v>
      </c>
      <c r="H171" s="33" t="s">
        <v>328</v>
      </c>
      <c r="I171" s="33"/>
    </row>
    <row r="172" spans="1:9" ht="25.5" x14ac:dyDescent="0.25">
      <c r="A172" s="14" t="s">
        <v>246</v>
      </c>
      <c r="B172" s="14" t="s">
        <v>329</v>
      </c>
      <c r="C172" s="48" t="s">
        <v>330</v>
      </c>
      <c r="D172" s="14"/>
      <c r="E172" s="15" t="s">
        <v>277</v>
      </c>
      <c r="F172" s="9">
        <v>300</v>
      </c>
      <c r="G172" s="9">
        <f t="shared" si="3"/>
        <v>390</v>
      </c>
      <c r="H172" s="33" t="s">
        <v>331</v>
      </c>
      <c r="I172" s="33" t="s">
        <v>332</v>
      </c>
    </row>
    <row r="173" spans="1:9" ht="25.5" x14ac:dyDescent="0.25">
      <c r="A173" s="14" t="s">
        <v>246</v>
      </c>
      <c r="B173" s="14" t="s">
        <v>333</v>
      </c>
      <c r="C173" s="7" t="s">
        <v>334</v>
      </c>
      <c r="D173" s="14" t="s">
        <v>335</v>
      </c>
      <c r="E173" s="15" t="s">
        <v>96</v>
      </c>
      <c r="F173" s="9">
        <v>200</v>
      </c>
      <c r="G173" s="9">
        <f t="shared" si="3"/>
        <v>260</v>
      </c>
      <c r="H173" s="33" t="s">
        <v>336</v>
      </c>
      <c r="I173" s="33"/>
    </row>
    <row r="174" spans="1:9" ht="25.5" x14ac:dyDescent="0.25">
      <c r="A174" s="14" t="s">
        <v>246</v>
      </c>
      <c r="B174" s="14" t="s">
        <v>333</v>
      </c>
      <c r="C174" s="7" t="s">
        <v>334</v>
      </c>
      <c r="D174" s="49" t="s">
        <v>337</v>
      </c>
      <c r="E174" s="15" t="s">
        <v>96</v>
      </c>
      <c r="F174" s="9">
        <v>30</v>
      </c>
      <c r="G174" s="9">
        <f t="shared" si="3"/>
        <v>39</v>
      </c>
      <c r="H174" s="33" t="s">
        <v>338</v>
      </c>
      <c r="I174" s="33"/>
    </row>
    <row r="175" spans="1:9" ht="25.5" x14ac:dyDescent="0.25">
      <c r="A175" s="14" t="s">
        <v>246</v>
      </c>
      <c r="B175" s="14" t="s">
        <v>333</v>
      </c>
      <c r="C175" s="7" t="s">
        <v>339</v>
      </c>
      <c r="D175" s="49" t="s">
        <v>340</v>
      </c>
      <c r="E175" s="15" t="s">
        <v>96</v>
      </c>
      <c r="F175" s="9">
        <v>110</v>
      </c>
      <c r="G175" s="9">
        <f t="shared" si="3"/>
        <v>143</v>
      </c>
      <c r="H175" s="33" t="s">
        <v>341</v>
      </c>
      <c r="I175" s="33"/>
    </row>
    <row r="176" spans="1:9" ht="25.5" x14ac:dyDescent="0.25">
      <c r="A176" s="14" t="s">
        <v>246</v>
      </c>
      <c r="B176" s="14" t="s">
        <v>333</v>
      </c>
      <c r="C176" s="7" t="s">
        <v>342</v>
      </c>
      <c r="D176" s="49" t="s">
        <v>343</v>
      </c>
      <c r="E176" s="15" t="s">
        <v>96</v>
      </c>
      <c r="F176" s="9">
        <v>35</v>
      </c>
      <c r="G176" s="9">
        <f t="shared" si="3"/>
        <v>45.5</v>
      </c>
      <c r="H176" s="33" t="s">
        <v>336</v>
      </c>
      <c r="I176" s="33"/>
    </row>
    <row r="177" spans="1:9" ht="25.5" x14ac:dyDescent="0.25">
      <c r="A177" s="14" t="s">
        <v>246</v>
      </c>
      <c r="B177" s="14" t="s">
        <v>333</v>
      </c>
      <c r="C177" s="14" t="s">
        <v>344</v>
      </c>
      <c r="D177" s="49" t="s">
        <v>345</v>
      </c>
      <c r="E177" s="15" t="s">
        <v>96</v>
      </c>
      <c r="F177" s="9">
        <v>120</v>
      </c>
      <c r="G177" s="9">
        <f t="shared" si="3"/>
        <v>156</v>
      </c>
      <c r="H177" s="33" t="s">
        <v>336</v>
      </c>
      <c r="I177" s="33"/>
    </row>
    <row r="178" spans="1:9" ht="38.25" x14ac:dyDescent="0.25">
      <c r="A178" s="14" t="s">
        <v>246</v>
      </c>
      <c r="B178" s="14" t="s">
        <v>333</v>
      </c>
      <c r="C178" s="14" t="s">
        <v>346</v>
      </c>
      <c r="D178" s="48" t="s">
        <v>347</v>
      </c>
      <c r="E178" s="15" t="s">
        <v>96</v>
      </c>
      <c r="F178" s="9">
        <v>80</v>
      </c>
      <c r="G178" s="9">
        <f t="shared" si="3"/>
        <v>104</v>
      </c>
      <c r="H178" s="33" t="s">
        <v>336</v>
      </c>
      <c r="I178" s="33"/>
    </row>
    <row r="179" spans="1:9" ht="25.5" x14ac:dyDescent="0.25">
      <c r="A179" s="14" t="s">
        <v>246</v>
      </c>
      <c r="B179" s="14" t="s">
        <v>333</v>
      </c>
      <c r="C179" s="14" t="s">
        <v>348</v>
      </c>
      <c r="D179" s="48" t="s">
        <v>349</v>
      </c>
      <c r="E179" s="15" t="s">
        <v>96</v>
      </c>
      <c r="F179" s="9">
        <v>60</v>
      </c>
      <c r="G179" s="9">
        <f t="shared" si="3"/>
        <v>78</v>
      </c>
      <c r="H179" s="33" t="s">
        <v>336</v>
      </c>
      <c r="I179" s="33"/>
    </row>
    <row r="180" spans="1:9" ht="25.5" x14ac:dyDescent="0.25">
      <c r="A180" s="14" t="s">
        <v>246</v>
      </c>
      <c r="B180" s="14" t="s">
        <v>350</v>
      </c>
      <c r="C180" s="14" t="s">
        <v>351</v>
      </c>
      <c r="D180" s="14"/>
      <c r="E180" s="15" t="s">
        <v>94</v>
      </c>
      <c r="F180" s="9">
        <v>25</v>
      </c>
      <c r="G180" s="9">
        <f t="shared" si="3"/>
        <v>32.5</v>
      </c>
      <c r="H180" s="33" t="s">
        <v>352</v>
      </c>
      <c r="I180" s="33"/>
    </row>
    <row r="181" spans="1:9" ht="25.5" x14ac:dyDescent="0.25">
      <c r="A181" s="14" t="s">
        <v>246</v>
      </c>
      <c r="B181" s="14" t="s">
        <v>353</v>
      </c>
      <c r="C181" s="14" t="s">
        <v>351</v>
      </c>
      <c r="D181" s="14"/>
      <c r="E181" s="15" t="s">
        <v>94</v>
      </c>
      <c r="F181" s="9">
        <v>5</v>
      </c>
      <c r="G181" s="9">
        <f t="shared" si="3"/>
        <v>6.5</v>
      </c>
      <c r="H181" s="33" t="s">
        <v>354</v>
      </c>
      <c r="I181" s="33"/>
    </row>
    <row r="182" spans="1:9" ht="25.5" x14ac:dyDescent="0.25">
      <c r="A182" s="14" t="s">
        <v>246</v>
      </c>
      <c r="B182" s="14" t="s">
        <v>355</v>
      </c>
      <c r="C182" s="14" t="s">
        <v>356</v>
      </c>
      <c r="D182" s="14"/>
      <c r="E182" s="15" t="s">
        <v>324</v>
      </c>
      <c r="F182" s="9">
        <v>85</v>
      </c>
      <c r="G182" s="9">
        <f t="shared" si="3"/>
        <v>110.5</v>
      </c>
      <c r="H182" s="33" t="s">
        <v>357</v>
      </c>
      <c r="I182" s="33" t="s">
        <v>358</v>
      </c>
    </row>
    <row r="183" spans="1:9" ht="25.5" x14ac:dyDescent="0.25">
      <c r="A183" s="14" t="s">
        <v>246</v>
      </c>
      <c r="B183" s="14" t="s">
        <v>355</v>
      </c>
      <c r="C183" s="14" t="s">
        <v>359</v>
      </c>
      <c r="D183" s="14"/>
      <c r="E183" s="15" t="s">
        <v>324</v>
      </c>
      <c r="F183" s="9">
        <v>150</v>
      </c>
      <c r="G183" s="9">
        <f t="shared" si="3"/>
        <v>195</v>
      </c>
      <c r="H183" s="33" t="s">
        <v>357</v>
      </c>
      <c r="I183" s="33"/>
    </row>
    <row r="184" spans="1:9" ht="38.25" x14ac:dyDescent="0.25">
      <c r="A184" s="14" t="s">
        <v>246</v>
      </c>
      <c r="B184" s="14" t="s">
        <v>360</v>
      </c>
      <c r="C184" s="14" t="s">
        <v>361</v>
      </c>
      <c r="D184" s="14" t="s">
        <v>362</v>
      </c>
      <c r="E184" s="15" t="s">
        <v>324</v>
      </c>
      <c r="F184" s="9">
        <v>70</v>
      </c>
      <c r="G184" s="9">
        <f t="shared" si="3"/>
        <v>91</v>
      </c>
      <c r="H184" s="33" t="s">
        <v>363</v>
      </c>
      <c r="I184" s="33"/>
    </row>
    <row r="185" spans="1:9" ht="38.25" x14ac:dyDescent="0.25">
      <c r="A185" s="14" t="s">
        <v>246</v>
      </c>
      <c r="B185" s="14" t="s">
        <v>360</v>
      </c>
      <c r="C185" s="14" t="s">
        <v>361</v>
      </c>
      <c r="D185" s="14" t="s">
        <v>364</v>
      </c>
      <c r="E185" s="15" t="s">
        <v>324</v>
      </c>
      <c r="F185" s="9">
        <v>50</v>
      </c>
      <c r="G185" s="9">
        <f t="shared" si="3"/>
        <v>65</v>
      </c>
      <c r="H185" s="33" t="s">
        <v>363</v>
      </c>
      <c r="I185" s="33"/>
    </row>
    <row r="186" spans="1:9" ht="25.5" x14ac:dyDescent="0.25">
      <c r="A186" s="14" t="s">
        <v>246</v>
      </c>
      <c r="B186" s="14" t="s">
        <v>365</v>
      </c>
      <c r="C186" s="14"/>
      <c r="D186" s="14"/>
      <c r="E186" s="15" t="s">
        <v>366</v>
      </c>
      <c r="F186" s="9">
        <v>50</v>
      </c>
      <c r="G186" s="9">
        <f t="shared" si="3"/>
        <v>65</v>
      </c>
      <c r="H186" s="33" t="s">
        <v>367</v>
      </c>
      <c r="I186" s="33"/>
    </row>
    <row r="187" spans="1:9" ht="25.5" x14ac:dyDescent="0.25">
      <c r="A187" s="14" t="s">
        <v>246</v>
      </c>
      <c r="B187" s="14" t="s">
        <v>368</v>
      </c>
      <c r="C187" s="14" t="s">
        <v>369</v>
      </c>
      <c r="D187" s="14"/>
      <c r="E187" s="15" t="s">
        <v>324</v>
      </c>
      <c r="F187" s="9">
        <v>1000</v>
      </c>
      <c r="G187" s="9">
        <f t="shared" si="3"/>
        <v>1300</v>
      </c>
      <c r="H187" s="33" t="s">
        <v>370</v>
      </c>
      <c r="I187" s="33"/>
    </row>
    <row r="188" spans="1:9" ht="25.5" x14ac:dyDescent="0.25">
      <c r="A188" s="14" t="s">
        <v>246</v>
      </c>
      <c r="B188" s="14" t="s">
        <v>368</v>
      </c>
      <c r="C188" s="14" t="s">
        <v>371</v>
      </c>
      <c r="D188" s="14"/>
      <c r="E188" s="15" t="s">
        <v>324</v>
      </c>
      <c r="F188" s="9">
        <v>4000</v>
      </c>
      <c r="G188" s="9">
        <f t="shared" si="3"/>
        <v>5200</v>
      </c>
      <c r="H188" s="33" t="s">
        <v>370</v>
      </c>
      <c r="I188" s="33"/>
    </row>
    <row r="189" spans="1:9" ht="25.5" x14ac:dyDescent="0.25">
      <c r="A189" s="14" t="s">
        <v>246</v>
      </c>
      <c r="B189" s="14" t="s">
        <v>368</v>
      </c>
      <c r="C189" s="14" t="s">
        <v>372</v>
      </c>
      <c r="D189" s="14"/>
      <c r="E189" s="15" t="s">
        <v>324</v>
      </c>
      <c r="F189" s="9">
        <v>6000</v>
      </c>
      <c r="G189" s="9">
        <f t="shared" si="3"/>
        <v>7800</v>
      </c>
      <c r="H189" s="33" t="s">
        <v>370</v>
      </c>
      <c r="I189" s="33"/>
    </row>
    <row r="190" spans="1:9" ht="25.5" x14ac:dyDescent="0.25">
      <c r="A190" s="14" t="s">
        <v>246</v>
      </c>
      <c r="B190" s="14" t="s">
        <v>373</v>
      </c>
      <c r="C190" s="14"/>
      <c r="D190" s="14"/>
      <c r="E190" s="15" t="s">
        <v>96</v>
      </c>
      <c r="F190" s="9">
        <v>120</v>
      </c>
      <c r="G190" s="9">
        <f t="shared" si="3"/>
        <v>156</v>
      </c>
      <c r="H190" s="33" t="s">
        <v>374</v>
      </c>
      <c r="I190" s="33"/>
    </row>
    <row r="191" spans="1:9" ht="38.25" x14ac:dyDescent="0.25">
      <c r="A191" s="14" t="s">
        <v>246</v>
      </c>
      <c r="B191" s="14" t="s">
        <v>375</v>
      </c>
      <c r="C191" s="14"/>
      <c r="D191" s="14"/>
      <c r="E191" s="15" t="s">
        <v>277</v>
      </c>
      <c r="F191" s="9">
        <v>7200</v>
      </c>
      <c r="G191" s="9">
        <f t="shared" si="3"/>
        <v>9360</v>
      </c>
      <c r="H191" s="33" t="s">
        <v>376</v>
      </c>
      <c r="I191" s="33" t="s">
        <v>377</v>
      </c>
    </row>
    <row r="192" spans="1:9" ht="127.5" x14ac:dyDescent="0.25">
      <c r="A192" s="1" t="s">
        <v>246</v>
      </c>
      <c r="B192" s="1" t="s">
        <v>378</v>
      </c>
      <c r="C192" s="1"/>
      <c r="D192" s="1"/>
      <c r="E192" s="16" t="s">
        <v>277</v>
      </c>
      <c r="F192" s="3">
        <v>3600</v>
      </c>
      <c r="G192" s="3">
        <v>10000</v>
      </c>
      <c r="H192" s="33" t="s">
        <v>379</v>
      </c>
      <c r="I192" s="33"/>
    </row>
    <row r="193" spans="1:9" ht="25.5" x14ac:dyDescent="0.25">
      <c r="A193" s="1" t="s">
        <v>246</v>
      </c>
      <c r="B193" s="1" t="s">
        <v>380</v>
      </c>
      <c r="C193" s="1"/>
      <c r="D193" s="1"/>
      <c r="E193" s="16" t="s">
        <v>94</v>
      </c>
      <c r="F193" s="3">
        <v>300</v>
      </c>
      <c r="G193" s="3">
        <f>F193</f>
        <v>300</v>
      </c>
      <c r="H193" s="33" t="s">
        <v>381</v>
      </c>
      <c r="I193" s="33"/>
    </row>
    <row r="194" spans="1:9" ht="25.5" x14ac:dyDescent="0.25">
      <c r="A194" s="1" t="s">
        <v>246</v>
      </c>
      <c r="B194" s="1" t="s">
        <v>382</v>
      </c>
      <c r="C194" s="1"/>
      <c r="D194" s="1"/>
      <c r="E194" s="16" t="s">
        <v>94</v>
      </c>
      <c r="F194" s="3">
        <v>30</v>
      </c>
      <c r="G194" s="3">
        <f>F194</f>
        <v>30</v>
      </c>
      <c r="H194" s="33" t="s">
        <v>383</v>
      </c>
      <c r="I194" s="33"/>
    </row>
    <row r="195" spans="1:9" ht="25.5" x14ac:dyDescent="0.25">
      <c r="A195" s="14" t="s">
        <v>246</v>
      </c>
      <c r="B195" s="14" t="s">
        <v>384</v>
      </c>
      <c r="C195" s="14"/>
      <c r="D195" s="14"/>
      <c r="E195" s="15" t="s">
        <v>385</v>
      </c>
      <c r="F195" s="9">
        <v>300</v>
      </c>
      <c r="G195" s="9">
        <f>F195*1.3</f>
        <v>390</v>
      </c>
      <c r="H195" s="33" t="s">
        <v>386</v>
      </c>
      <c r="I195" s="33" t="s">
        <v>387</v>
      </c>
    </row>
    <row r="196" spans="1:9" ht="25.5" x14ac:dyDescent="0.2">
      <c r="A196" s="1" t="s">
        <v>246</v>
      </c>
      <c r="B196" s="1" t="s">
        <v>388</v>
      </c>
      <c r="C196" s="1"/>
      <c r="D196" s="1"/>
      <c r="E196" s="16" t="s">
        <v>277</v>
      </c>
      <c r="F196" s="3">
        <v>3000</v>
      </c>
      <c r="G196" s="9">
        <f t="shared" ref="G196:G260" si="4">F196*1.3</f>
        <v>3900</v>
      </c>
      <c r="H196" s="50" t="s">
        <v>389</v>
      </c>
      <c r="I196" s="33"/>
    </row>
    <row r="197" spans="1:9" x14ac:dyDescent="0.2">
      <c r="A197" s="1"/>
      <c r="B197" s="1"/>
      <c r="C197" s="1"/>
      <c r="D197" s="1"/>
      <c r="E197" s="16"/>
      <c r="F197" s="3">
        <f>SUM(F143:F196)</f>
        <v>72482</v>
      </c>
      <c r="G197" s="3">
        <f>SUM(G143:G196)</f>
        <v>95456.6</v>
      </c>
      <c r="H197" s="50"/>
      <c r="I197" s="33"/>
    </row>
    <row r="198" spans="1:9" x14ac:dyDescent="0.25">
      <c r="A198" s="14" t="s">
        <v>390</v>
      </c>
      <c r="B198" s="14" t="s">
        <v>391</v>
      </c>
      <c r="C198" s="14"/>
      <c r="D198" s="14"/>
      <c r="E198" s="15" t="s">
        <v>94</v>
      </c>
      <c r="F198" s="9">
        <v>1800</v>
      </c>
      <c r="G198" s="9">
        <f t="shared" si="4"/>
        <v>2340</v>
      </c>
      <c r="H198" s="33" t="s">
        <v>392</v>
      </c>
      <c r="I198" s="33"/>
    </row>
    <row r="199" spans="1:9" x14ac:dyDescent="0.25">
      <c r="A199" s="14" t="s">
        <v>390</v>
      </c>
      <c r="B199" s="14" t="s">
        <v>393</v>
      </c>
      <c r="C199" s="14"/>
      <c r="D199" s="14"/>
      <c r="E199" s="15" t="s">
        <v>277</v>
      </c>
      <c r="F199" s="9">
        <v>1800</v>
      </c>
      <c r="G199" s="9">
        <f t="shared" si="4"/>
        <v>2340</v>
      </c>
      <c r="H199" s="33" t="s">
        <v>394</v>
      </c>
      <c r="I199" s="33"/>
    </row>
    <row r="200" spans="1:9" ht="25.5" x14ac:dyDescent="0.25">
      <c r="A200" s="14" t="s">
        <v>390</v>
      </c>
      <c r="B200" s="14" t="s">
        <v>395</v>
      </c>
      <c r="C200" s="14"/>
      <c r="D200" s="14"/>
      <c r="E200" s="15" t="s">
        <v>277</v>
      </c>
      <c r="F200" s="9">
        <v>3600</v>
      </c>
      <c r="G200" s="9">
        <f t="shared" si="4"/>
        <v>4680</v>
      </c>
      <c r="H200" s="33" t="s">
        <v>396</v>
      </c>
      <c r="I200" s="33"/>
    </row>
    <row r="201" spans="1:9" x14ac:dyDescent="0.25">
      <c r="A201" s="14" t="s">
        <v>390</v>
      </c>
      <c r="B201" s="14" t="s">
        <v>397</v>
      </c>
      <c r="C201" s="14"/>
      <c r="D201" s="14"/>
      <c r="E201" s="15" t="s">
        <v>277</v>
      </c>
      <c r="F201" s="9">
        <v>9600</v>
      </c>
      <c r="G201" s="9">
        <f t="shared" si="4"/>
        <v>12480</v>
      </c>
      <c r="H201" s="33" t="s">
        <v>398</v>
      </c>
      <c r="I201" s="33"/>
    </row>
    <row r="202" spans="1:9" ht="25.5" x14ac:dyDescent="0.25">
      <c r="A202" s="14" t="s">
        <v>390</v>
      </c>
      <c r="B202" s="14" t="s">
        <v>399</v>
      </c>
      <c r="C202" s="14"/>
      <c r="D202" s="14"/>
      <c r="E202" s="15" t="s">
        <v>277</v>
      </c>
      <c r="F202" s="9">
        <v>4800</v>
      </c>
      <c r="G202" s="9">
        <f t="shared" si="4"/>
        <v>6240</v>
      </c>
      <c r="H202" s="33" t="s">
        <v>400</v>
      </c>
      <c r="I202" s="33"/>
    </row>
    <row r="203" spans="1:9" ht="25.5" x14ac:dyDescent="0.25">
      <c r="A203" s="14" t="s">
        <v>390</v>
      </c>
      <c r="B203" s="14" t="s">
        <v>401</v>
      </c>
      <c r="C203" s="14"/>
      <c r="D203" s="14"/>
      <c r="E203" s="15" t="s">
        <v>277</v>
      </c>
      <c r="F203" s="9">
        <v>3600</v>
      </c>
      <c r="G203" s="9">
        <f t="shared" si="4"/>
        <v>4680</v>
      </c>
      <c r="H203" s="33" t="s">
        <v>402</v>
      </c>
      <c r="I203" s="33"/>
    </row>
    <row r="204" spans="1:9" ht="25.5" x14ac:dyDescent="0.25">
      <c r="A204" s="14" t="s">
        <v>390</v>
      </c>
      <c r="B204" s="14" t="s">
        <v>403</v>
      </c>
      <c r="C204" s="14"/>
      <c r="D204" s="14"/>
      <c r="E204" s="15" t="s">
        <v>277</v>
      </c>
      <c r="F204" s="9">
        <v>6000</v>
      </c>
      <c r="G204" s="9">
        <f t="shared" si="4"/>
        <v>7800</v>
      </c>
      <c r="H204" s="33" t="s">
        <v>404</v>
      </c>
      <c r="I204" s="33"/>
    </row>
    <row r="205" spans="1:9" ht="38.25" x14ac:dyDescent="0.25">
      <c r="A205" s="14" t="s">
        <v>390</v>
      </c>
      <c r="B205" s="14" t="s">
        <v>405</v>
      </c>
      <c r="C205" s="14"/>
      <c r="D205" s="14"/>
      <c r="E205" s="15" t="s">
        <v>385</v>
      </c>
      <c r="F205" s="9">
        <v>2000</v>
      </c>
      <c r="G205" s="9">
        <f t="shared" si="4"/>
        <v>2600</v>
      </c>
      <c r="H205" s="33" t="s">
        <v>406</v>
      </c>
      <c r="I205" s="33" t="s">
        <v>407</v>
      </c>
    </row>
    <row r="206" spans="1:9" x14ac:dyDescent="0.25">
      <c r="A206" s="14" t="s">
        <v>390</v>
      </c>
      <c r="B206" s="14" t="s">
        <v>408</v>
      </c>
      <c r="C206" s="14"/>
      <c r="D206" s="14"/>
      <c r="E206" s="15" t="s">
        <v>277</v>
      </c>
      <c r="F206" s="9">
        <v>1500</v>
      </c>
      <c r="G206" s="9">
        <f t="shared" si="4"/>
        <v>1950</v>
      </c>
      <c r="H206" s="33" t="s">
        <v>409</v>
      </c>
      <c r="I206" s="33"/>
    </row>
    <row r="207" spans="1:9" x14ac:dyDescent="0.25">
      <c r="A207" s="14" t="s">
        <v>390</v>
      </c>
      <c r="B207" s="14" t="s">
        <v>410</v>
      </c>
      <c r="C207" s="14"/>
      <c r="D207" s="14"/>
      <c r="E207" s="15" t="s">
        <v>94</v>
      </c>
      <c r="F207" s="9">
        <v>100</v>
      </c>
      <c r="G207" s="9">
        <f t="shared" si="4"/>
        <v>130</v>
      </c>
      <c r="H207" s="33" t="s">
        <v>411</v>
      </c>
      <c r="I207" s="33"/>
    </row>
    <row r="208" spans="1:9" ht="25.5" x14ac:dyDescent="0.25">
      <c r="A208" s="14" t="s">
        <v>390</v>
      </c>
      <c r="B208" s="14" t="s">
        <v>412</v>
      </c>
      <c r="C208" s="14"/>
      <c r="D208" s="14"/>
      <c r="E208" s="15" t="s">
        <v>277</v>
      </c>
      <c r="F208" s="9">
        <v>3600</v>
      </c>
      <c r="G208" s="9">
        <f t="shared" si="4"/>
        <v>4680</v>
      </c>
      <c r="H208" s="33" t="s">
        <v>413</v>
      </c>
      <c r="I208" s="33"/>
    </row>
    <row r="209" spans="1:9" ht="51" x14ac:dyDescent="0.25">
      <c r="A209" s="14" t="s">
        <v>414</v>
      </c>
      <c r="B209" s="14" t="s">
        <v>415</v>
      </c>
      <c r="C209" s="14"/>
      <c r="D209" s="14"/>
      <c r="E209" s="15" t="s">
        <v>385</v>
      </c>
      <c r="F209" s="9">
        <v>5000</v>
      </c>
      <c r="G209" s="9">
        <f t="shared" si="4"/>
        <v>6500</v>
      </c>
      <c r="H209" s="33" t="s">
        <v>416</v>
      </c>
      <c r="I209" s="33" t="s">
        <v>417</v>
      </c>
    </row>
    <row r="210" spans="1:9" ht="25.5" x14ac:dyDescent="0.25">
      <c r="A210" s="14"/>
      <c r="B210" s="14" t="s">
        <v>418</v>
      </c>
      <c r="C210" s="14"/>
      <c r="D210" s="14"/>
      <c r="E210" s="15" t="s">
        <v>96</v>
      </c>
      <c r="F210" s="9">
        <v>1000</v>
      </c>
      <c r="G210" s="9">
        <f t="shared" si="4"/>
        <v>1300</v>
      </c>
      <c r="H210" s="33" t="s">
        <v>419</v>
      </c>
      <c r="I210" s="33" t="s">
        <v>420</v>
      </c>
    </row>
    <row r="211" spans="1:9" ht="25.5" x14ac:dyDescent="0.25">
      <c r="A211" s="1" t="s">
        <v>421</v>
      </c>
      <c r="B211" s="1" t="s">
        <v>422</v>
      </c>
      <c r="C211" s="1"/>
      <c r="D211" s="1"/>
      <c r="E211" s="16" t="s">
        <v>96</v>
      </c>
      <c r="F211" s="3">
        <v>1400</v>
      </c>
      <c r="G211" s="9">
        <f t="shared" si="4"/>
        <v>1820</v>
      </c>
      <c r="H211" s="33" t="s">
        <v>423</v>
      </c>
      <c r="I211" s="33"/>
    </row>
    <row r="212" spans="1:9" x14ac:dyDescent="0.25">
      <c r="A212" s="1" t="s">
        <v>421</v>
      </c>
      <c r="B212" s="1" t="s">
        <v>424</v>
      </c>
      <c r="C212" s="1"/>
      <c r="D212" s="1"/>
      <c r="E212" s="16" t="s">
        <v>385</v>
      </c>
      <c r="F212" s="3">
        <v>2600</v>
      </c>
      <c r="G212" s="9">
        <f t="shared" si="4"/>
        <v>3380</v>
      </c>
      <c r="H212" s="33" t="s">
        <v>425</v>
      </c>
      <c r="I212" s="33"/>
    </row>
    <row r="213" spans="1:9" ht="25.5" x14ac:dyDescent="0.25">
      <c r="A213" s="14" t="s">
        <v>421</v>
      </c>
      <c r="B213" s="14" t="s">
        <v>426</v>
      </c>
      <c r="C213" s="14"/>
      <c r="D213" s="14"/>
      <c r="E213" s="15" t="s">
        <v>277</v>
      </c>
      <c r="F213" s="9">
        <v>2400</v>
      </c>
      <c r="G213" s="9">
        <f t="shared" si="4"/>
        <v>3120</v>
      </c>
      <c r="H213" s="33" t="s">
        <v>427</v>
      </c>
      <c r="I213" s="33"/>
    </row>
    <row r="214" spans="1:9" x14ac:dyDescent="0.25">
      <c r="A214" s="14" t="s">
        <v>421</v>
      </c>
      <c r="B214" s="14" t="s">
        <v>428</v>
      </c>
      <c r="C214" s="14"/>
      <c r="D214" s="14"/>
      <c r="E214" s="15" t="s">
        <v>96</v>
      </c>
      <c r="F214" s="9">
        <v>18</v>
      </c>
      <c r="G214" s="9">
        <f t="shared" si="4"/>
        <v>23.400000000000002</v>
      </c>
      <c r="H214" s="33" t="s">
        <v>429</v>
      </c>
      <c r="I214" s="33" t="s">
        <v>430</v>
      </c>
    </row>
    <row r="215" spans="1:9" ht="25.5" x14ac:dyDescent="0.25">
      <c r="A215" s="14" t="s">
        <v>421</v>
      </c>
      <c r="B215" s="14" t="s">
        <v>431</v>
      </c>
      <c r="C215" s="14"/>
      <c r="D215" s="14"/>
      <c r="E215" s="15" t="s">
        <v>277</v>
      </c>
      <c r="F215" s="9">
        <v>1800</v>
      </c>
      <c r="G215" s="9">
        <f t="shared" si="4"/>
        <v>2340</v>
      </c>
      <c r="H215" s="33" t="s">
        <v>432</v>
      </c>
      <c r="I215" s="33"/>
    </row>
    <row r="216" spans="1:9" ht="25.5" x14ac:dyDescent="0.25">
      <c r="A216" s="14" t="s">
        <v>421</v>
      </c>
      <c r="B216" s="14" t="s">
        <v>433</v>
      </c>
      <c r="C216" s="14"/>
      <c r="D216" s="14"/>
      <c r="E216" s="15" t="s">
        <v>277</v>
      </c>
      <c r="F216" s="9">
        <v>6000</v>
      </c>
      <c r="G216" s="9">
        <f t="shared" si="4"/>
        <v>7800</v>
      </c>
      <c r="H216" s="33" t="s">
        <v>434</v>
      </c>
      <c r="I216" s="33" t="s">
        <v>435</v>
      </c>
    </row>
    <row r="217" spans="1:9" ht="25.5" x14ac:dyDescent="0.25">
      <c r="A217" s="14" t="s">
        <v>421</v>
      </c>
      <c r="B217" s="14" t="s">
        <v>436</v>
      </c>
      <c r="C217" s="14"/>
      <c r="D217" s="14"/>
      <c r="E217" s="15" t="s">
        <v>96</v>
      </c>
      <c r="F217" s="9">
        <v>2100</v>
      </c>
      <c r="G217" s="9">
        <f t="shared" si="4"/>
        <v>2730</v>
      </c>
      <c r="H217" s="33" t="s">
        <v>437</v>
      </c>
      <c r="I217" s="33" t="s">
        <v>438</v>
      </c>
    </row>
    <row r="218" spans="1:9" ht="25.5" x14ac:dyDescent="0.2">
      <c r="A218" s="14" t="s">
        <v>421</v>
      </c>
      <c r="B218" s="14" t="s">
        <v>439</v>
      </c>
      <c r="C218" s="14"/>
      <c r="D218" s="14"/>
      <c r="E218" s="15" t="s">
        <v>277</v>
      </c>
      <c r="F218" s="9">
        <v>5000</v>
      </c>
      <c r="G218" s="9">
        <f t="shared" si="4"/>
        <v>6500</v>
      </c>
      <c r="H218" s="50" t="s">
        <v>440</v>
      </c>
      <c r="I218" s="33"/>
    </row>
    <row r="219" spans="1:9" x14ac:dyDescent="0.25">
      <c r="A219" s="1" t="s">
        <v>441</v>
      </c>
      <c r="B219" s="1" t="s">
        <v>442</v>
      </c>
      <c r="C219" s="1"/>
      <c r="D219" s="1"/>
      <c r="E219" s="16" t="s">
        <v>277</v>
      </c>
      <c r="F219" s="3">
        <v>350000</v>
      </c>
      <c r="G219" s="3">
        <f t="shared" si="4"/>
        <v>455000</v>
      </c>
      <c r="H219" s="33" t="s">
        <v>443</v>
      </c>
      <c r="I219" s="33"/>
    </row>
    <row r="220" spans="1:9" x14ac:dyDescent="0.25">
      <c r="A220" s="1" t="s">
        <v>441</v>
      </c>
      <c r="B220" s="1" t="s">
        <v>444</v>
      </c>
      <c r="C220" s="1"/>
      <c r="D220" s="1"/>
      <c r="E220" s="16" t="s">
        <v>277</v>
      </c>
      <c r="F220" s="3">
        <v>60000</v>
      </c>
      <c r="G220" s="3">
        <f t="shared" si="4"/>
        <v>78000</v>
      </c>
      <c r="H220" s="33" t="s">
        <v>443</v>
      </c>
      <c r="I220" s="33"/>
    </row>
    <row r="221" spans="1:9" x14ac:dyDescent="0.25">
      <c r="A221" s="1" t="s">
        <v>441</v>
      </c>
      <c r="B221" s="1" t="s">
        <v>445</v>
      </c>
      <c r="C221" s="1"/>
      <c r="D221" s="1"/>
      <c r="E221" s="16" t="s">
        <v>277</v>
      </c>
      <c r="F221" s="3">
        <v>8500</v>
      </c>
      <c r="G221" s="3">
        <f t="shared" si="4"/>
        <v>11050</v>
      </c>
      <c r="H221" s="33" t="s">
        <v>446</v>
      </c>
      <c r="I221" s="33"/>
    </row>
    <row r="222" spans="1:9" x14ac:dyDescent="0.25">
      <c r="A222" s="14" t="s">
        <v>441</v>
      </c>
      <c r="B222" s="14" t="s">
        <v>447</v>
      </c>
      <c r="C222" s="14"/>
      <c r="D222" s="14"/>
      <c r="E222" s="15" t="s">
        <v>277</v>
      </c>
      <c r="F222" s="9">
        <v>3000</v>
      </c>
      <c r="G222" s="9">
        <f t="shared" si="4"/>
        <v>3900</v>
      </c>
      <c r="H222" s="33" t="s">
        <v>448</v>
      </c>
      <c r="I222" s="33"/>
    </row>
    <row r="223" spans="1:9" ht="25.5" x14ac:dyDescent="0.25">
      <c r="A223" s="1" t="s">
        <v>441</v>
      </c>
      <c r="B223" s="1" t="s">
        <v>449</v>
      </c>
      <c r="C223" s="1"/>
      <c r="D223" s="1"/>
      <c r="E223" s="16" t="s">
        <v>277</v>
      </c>
      <c r="F223" s="3">
        <v>7200</v>
      </c>
      <c r="G223" s="3">
        <f t="shared" si="4"/>
        <v>9360</v>
      </c>
      <c r="H223" s="33" t="s">
        <v>450</v>
      </c>
      <c r="I223" s="33"/>
    </row>
    <row r="224" spans="1:9" x14ac:dyDescent="0.25">
      <c r="A224" s="1" t="s">
        <v>441</v>
      </c>
      <c r="B224" s="1" t="s">
        <v>451</v>
      </c>
      <c r="C224" s="1"/>
      <c r="D224" s="1"/>
      <c r="E224" s="16" t="s">
        <v>277</v>
      </c>
      <c r="F224" s="3">
        <v>3600</v>
      </c>
      <c r="G224" s="3">
        <f t="shared" si="4"/>
        <v>4680</v>
      </c>
      <c r="H224" s="33" t="s">
        <v>452</v>
      </c>
      <c r="I224" s="33"/>
    </row>
    <row r="225" spans="1:9" x14ac:dyDescent="0.25">
      <c r="A225" s="1" t="s">
        <v>441</v>
      </c>
      <c r="B225" s="1" t="s">
        <v>453</v>
      </c>
      <c r="C225" s="1"/>
      <c r="D225" s="1"/>
      <c r="E225" s="16" t="s">
        <v>277</v>
      </c>
      <c r="F225" s="3">
        <v>7200</v>
      </c>
      <c r="G225" s="3">
        <f t="shared" si="4"/>
        <v>9360</v>
      </c>
      <c r="H225" s="33" t="s">
        <v>454</v>
      </c>
      <c r="I225" s="33"/>
    </row>
    <row r="226" spans="1:9" x14ac:dyDescent="0.25">
      <c r="A226" s="1" t="s">
        <v>441</v>
      </c>
      <c r="B226" s="1" t="s">
        <v>455</v>
      </c>
      <c r="C226" s="1"/>
      <c r="D226" s="1"/>
      <c r="E226" s="16" t="s">
        <v>277</v>
      </c>
      <c r="F226" s="3">
        <v>12000</v>
      </c>
      <c r="G226" s="3">
        <f t="shared" si="4"/>
        <v>15600</v>
      </c>
      <c r="H226" s="33" t="s">
        <v>456</v>
      </c>
      <c r="I226" s="33"/>
    </row>
    <row r="227" spans="1:9" ht="25.5" x14ac:dyDescent="0.25">
      <c r="A227" s="1" t="s">
        <v>441</v>
      </c>
      <c r="B227" s="1" t="s">
        <v>457</v>
      </c>
      <c r="C227" s="1"/>
      <c r="D227" s="1"/>
      <c r="E227" s="16" t="s">
        <v>277</v>
      </c>
      <c r="F227" s="3">
        <v>48000</v>
      </c>
      <c r="G227" s="3">
        <f t="shared" si="4"/>
        <v>62400</v>
      </c>
      <c r="H227" s="33" t="s">
        <v>458</v>
      </c>
      <c r="I227" s="33"/>
    </row>
    <row r="228" spans="1:9" ht="25.5" x14ac:dyDescent="0.25">
      <c r="A228" s="14" t="s">
        <v>441</v>
      </c>
      <c r="B228" s="14" t="s">
        <v>459</v>
      </c>
      <c r="C228" s="14"/>
      <c r="D228" s="14"/>
      <c r="E228" s="15" t="s">
        <v>277</v>
      </c>
      <c r="F228" s="9">
        <v>8400</v>
      </c>
      <c r="G228" s="9">
        <f t="shared" si="4"/>
        <v>10920</v>
      </c>
      <c r="H228" s="33" t="s">
        <v>460</v>
      </c>
      <c r="I228" s="33"/>
    </row>
    <row r="229" spans="1:9" x14ac:dyDescent="0.25">
      <c r="A229" s="14" t="s">
        <v>461</v>
      </c>
      <c r="B229" s="14" t="s">
        <v>462</v>
      </c>
      <c r="C229" s="14" t="s">
        <v>463</v>
      </c>
      <c r="D229" s="14"/>
      <c r="E229" s="15" t="s">
        <v>96</v>
      </c>
      <c r="F229" s="9">
        <v>600</v>
      </c>
      <c r="G229" s="9">
        <f t="shared" si="4"/>
        <v>780</v>
      </c>
      <c r="H229" s="33" t="s">
        <v>464</v>
      </c>
      <c r="I229" s="33"/>
    </row>
    <row r="230" spans="1:9" x14ac:dyDescent="0.25">
      <c r="A230" s="14" t="s">
        <v>461</v>
      </c>
      <c r="B230" s="14" t="s">
        <v>462</v>
      </c>
      <c r="C230" s="14" t="s">
        <v>465</v>
      </c>
      <c r="D230" s="14"/>
      <c r="E230" s="15" t="s">
        <v>96</v>
      </c>
      <c r="F230" s="9">
        <v>90</v>
      </c>
      <c r="G230" s="9">
        <f t="shared" si="4"/>
        <v>117</v>
      </c>
      <c r="H230" s="33" t="s">
        <v>466</v>
      </c>
      <c r="I230" s="33"/>
    </row>
    <row r="231" spans="1:9" x14ac:dyDescent="0.25">
      <c r="A231" s="14" t="s">
        <v>461</v>
      </c>
      <c r="B231" s="14" t="s">
        <v>462</v>
      </c>
      <c r="C231" s="14" t="s">
        <v>334</v>
      </c>
      <c r="D231" s="14"/>
      <c r="E231" s="15" t="s">
        <v>96</v>
      </c>
      <c r="F231" s="9">
        <v>350</v>
      </c>
      <c r="G231" s="9">
        <f t="shared" si="4"/>
        <v>455</v>
      </c>
      <c r="H231" s="33" t="s">
        <v>466</v>
      </c>
      <c r="I231" s="33"/>
    </row>
    <row r="232" spans="1:9" x14ac:dyDescent="0.25">
      <c r="A232" s="14" t="s">
        <v>461</v>
      </c>
      <c r="B232" s="14" t="s">
        <v>467</v>
      </c>
      <c r="C232" s="14"/>
      <c r="D232" s="14"/>
      <c r="E232" s="15" t="s">
        <v>277</v>
      </c>
      <c r="F232" s="9">
        <v>7200</v>
      </c>
      <c r="G232" s="9">
        <f t="shared" si="4"/>
        <v>9360</v>
      </c>
      <c r="H232" s="33" t="s">
        <v>468</v>
      </c>
      <c r="I232" s="33"/>
    </row>
    <row r="233" spans="1:9" ht="25.5" x14ac:dyDescent="0.25">
      <c r="A233" s="14" t="s">
        <v>461</v>
      </c>
      <c r="B233" s="14" t="s">
        <v>469</v>
      </c>
      <c r="C233" s="14"/>
      <c r="D233" s="14"/>
      <c r="E233" s="15" t="s">
        <v>470</v>
      </c>
      <c r="F233" s="9">
        <v>200</v>
      </c>
      <c r="G233" s="9">
        <f t="shared" si="4"/>
        <v>260</v>
      </c>
      <c r="H233" s="33" t="s">
        <v>471</v>
      </c>
      <c r="I233" s="33" t="s">
        <v>472</v>
      </c>
    </row>
    <row r="234" spans="1:9" ht="25.5" x14ac:dyDescent="0.25">
      <c r="A234" s="1" t="s">
        <v>461</v>
      </c>
      <c r="B234" s="1" t="s">
        <v>473</v>
      </c>
      <c r="C234" s="1"/>
      <c r="D234" s="1"/>
      <c r="E234" s="16" t="s">
        <v>4</v>
      </c>
      <c r="F234" s="3">
        <v>8</v>
      </c>
      <c r="G234" s="3">
        <f t="shared" si="4"/>
        <v>10.4</v>
      </c>
      <c r="H234" s="33" t="s">
        <v>474</v>
      </c>
      <c r="I234" s="33" t="s">
        <v>475</v>
      </c>
    </row>
    <row r="235" spans="1:9" x14ac:dyDescent="0.25">
      <c r="A235" s="1" t="s">
        <v>461</v>
      </c>
      <c r="B235" s="1" t="s">
        <v>476</v>
      </c>
      <c r="C235" s="1"/>
      <c r="D235" s="1"/>
      <c r="E235" s="16" t="s">
        <v>96</v>
      </c>
      <c r="F235" s="3">
        <v>360</v>
      </c>
      <c r="G235" s="3">
        <f t="shared" si="4"/>
        <v>468</v>
      </c>
      <c r="H235" s="33" t="s">
        <v>477</v>
      </c>
      <c r="I235" s="33"/>
    </row>
    <row r="236" spans="1:9" x14ac:dyDescent="0.25">
      <c r="A236" s="1" t="s">
        <v>461</v>
      </c>
      <c r="B236" s="1" t="s">
        <v>478</v>
      </c>
      <c r="C236" s="1"/>
      <c r="D236" s="1"/>
      <c r="E236" s="16" t="s">
        <v>96</v>
      </c>
      <c r="F236" s="3">
        <v>90</v>
      </c>
      <c r="G236" s="3">
        <f t="shared" si="4"/>
        <v>117</v>
      </c>
      <c r="H236" s="33" t="s">
        <v>479</v>
      </c>
      <c r="I236" s="33"/>
    </row>
    <row r="237" spans="1:9" x14ac:dyDescent="0.25">
      <c r="A237" s="1" t="s">
        <v>461</v>
      </c>
      <c r="B237" s="1" t="s">
        <v>480</v>
      </c>
      <c r="C237" s="1"/>
      <c r="D237" s="1"/>
      <c r="E237" s="16" t="s">
        <v>96</v>
      </c>
      <c r="F237" s="3">
        <v>350</v>
      </c>
      <c r="G237" s="3">
        <f t="shared" si="4"/>
        <v>455</v>
      </c>
      <c r="H237" s="33" t="s">
        <v>481</v>
      </c>
      <c r="I237" s="33"/>
    </row>
    <row r="238" spans="1:9" x14ac:dyDescent="0.25">
      <c r="A238" s="1" t="s">
        <v>461</v>
      </c>
      <c r="B238" s="1" t="s">
        <v>482</v>
      </c>
      <c r="C238" s="1"/>
      <c r="D238" s="1"/>
      <c r="E238" s="16" t="s">
        <v>96</v>
      </c>
      <c r="F238" s="3">
        <v>1800</v>
      </c>
      <c r="G238" s="3">
        <f t="shared" si="4"/>
        <v>2340</v>
      </c>
      <c r="H238" s="33" t="s">
        <v>483</v>
      </c>
      <c r="I238" s="33"/>
    </row>
    <row r="239" spans="1:9" ht="63.75" x14ac:dyDescent="0.25">
      <c r="A239" s="1" t="s">
        <v>461</v>
      </c>
      <c r="B239" s="1" t="s">
        <v>484</v>
      </c>
      <c r="C239" s="1"/>
      <c r="D239" s="1"/>
      <c r="E239" s="16" t="s">
        <v>96</v>
      </c>
      <c r="F239" s="3">
        <v>24000</v>
      </c>
      <c r="G239" s="3">
        <f t="shared" si="4"/>
        <v>31200</v>
      </c>
      <c r="H239" s="33" t="s">
        <v>485</v>
      </c>
      <c r="I239" s="33" t="s">
        <v>486</v>
      </c>
    </row>
    <row r="240" spans="1:9" x14ac:dyDescent="0.25">
      <c r="A240" s="1" t="s">
        <v>461</v>
      </c>
      <c r="B240" s="1" t="s">
        <v>487</v>
      </c>
      <c r="C240" s="1"/>
      <c r="D240" s="1"/>
      <c r="E240" s="16" t="s">
        <v>96</v>
      </c>
      <c r="F240" s="3">
        <v>6</v>
      </c>
      <c r="G240" s="3">
        <f t="shared" si="4"/>
        <v>7.8000000000000007</v>
      </c>
      <c r="H240" s="33" t="s">
        <v>488</v>
      </c>
      <c r="I240" s="33"/>
    </row>
    <row r="241" spans="1:9" x14ac:dyDescent="0.25">
      <c r="A241" s="1" t="s">
        <v>461</v>
      </c>
      <c r="B241" s="1" t="s">
        <v>489</v>
      </c>
      <c r="C241" s="1"/>
      <c r="D241" s="1"/>
      <c r="E241" s="16" t="s">
        <v>96</v>
      </c>
      <c r="F241" s="3">
        <v>120</v>
      </c>
      <c r="G241" s="3">
        <f t="shared" si="4"/>
        <v>156</v>
      </c>
      <c r="H241" s="33" t="s">
        <v>490</v>
      </c>
      <c r="I241" s="33"/>
    </row>
    <row r="242" spans="1:9" x14ac:dyDescent="0.25">
      <c r="A242" s="1" t="s">
        <v>461</v>
      </c>
      <c r="B242" s="1" t="s">
        <v>491</v>
      </c>
      <c r="C242" s="1"/>
      <c r="D242" s="1"/>
      <c r="E242" s="16" t="s">
        <v>277</v>
      </c>
      <c r="F242" s="3">
        <v>12000</v>
      </c>
      <c r="G242" s="3">
        <f t="shared" si="4"/>
        <v>15600</v>
      </c>
      <c r="H242" s="33" t="s">
        <v>492</v>
      </c>
      <c r="I242" s="33"/>
    </row>
    <row r="243" spans="1:9" ht="25.5" x14ac:dyDescent="0.25">
      <c r="A243" s="1" t="s">
        <v>493</v>
      </c>
      <c r="B243" s="1" t="s">
        <v>494</v>
      </c>
      <c r="C243" s="1"/>
      <c r="D243" s="1"/>
      <c r="E243" s="16" t="s">
        <v>4</v>
      </c>
      <c r="F243" s="3">
        <v>35</v>
      </c>
      <c r="G243" s="3">
        <f t="shared" si="4"/>
        <v>45.5</v>
      </c>
      <c r="H243" s="33" t="s">
        <v>495</v>
      </c>
      <c r="I243" s="33"/>
    </row>
    <row r="244" spans="1:9" ht="25.5" x14ac:dyDescent="0.25">
      <c r="A244" s="1" t="s">
        <v>493</v>
      </c>
      <c r="B244" s="1" t="s">
        <v>496</v>
      </c>
      <c r="C244" s="1" t="s">
        <v>497</v>
      </c>
      <c r="D244" s="1"/>
      <c r="E244" s="16" t="s">
        <v>4</v>
      </c>
      <c r="F244" s="3">
        <v>6</v>
      </c>
      <c r="G244" s="3">
        <f t="shared" si="4"/>
        <v>7.8000000000000007</v>
      </c>
      <c r="H244" s="33" t="s">
        <v>498</v>
      </c>
      <c r="I244" s="33"/>
    </row>
    <row r="245" spans="1:9" ht="25.5" x14ac:dyDescent="0.25">
      <c r="A245" s="1" t="s">
        <v>493</v>
      </c>
      <c r="B245" s="1" t="s">
        <v>496</v>
      </c>
      <c r="C245" s="1" t="s">
        <v>499</v>
      </c>
      <c r="D245" s="1"/>
      <c r="E245" s="16" t="s">
        <v>4</v>
      </c>
      <c r="F245" s="3">
        <v>3.5</v>
      </c>
      <c r="G245" s="3">
        <f t="shared" si="4"/>
        <v>4.55</v>
      </c>
      <c r="H245" s="33" t="s">
        <v>498</v>
      </c>
      <c r="I245" s="33"/>
    </row>
    <row r="246" spans="1:9" ht="25.5" x14ac:dyDescent="0.25">
      <c r="A246" s="1" t="s">
        <v>493</v>
      </c>
      <c r="B246" s="1" t="s">
        <v>500</v>
      </c>
      <c r="C246" s="1" t="s">
        <v>497</v>
      </c>
      <c r="D246" s="1"/>
      <c r="E246" s="16" t="s">
        <v>4</v>
      </c>
      <c r="F246" s="3">
        <v>6</v>
      </c>
      <c r="G246" s="3">
        <f t="shared" si="4"/>
        <v>7.8000000000000007</v>
      </c>
      <c r="H246" s="33" t="s">
        <v>501</v>
      </c>
      <c r="I246" s="33"/>
    </row>
    <row r="247" spans="1:9" ht="25.5" x14ac:dyDescent="0.25">
      <c r="A247" s="1" t="s">
        <v>493</v>
      </c>
      <c r="B247" s="1" t="s">
        <v>500</v>
      </c>
      <c r="C247" s="1" t="s">
        <v>499</v>
      </c>
      <c r="D247" s="1"/>
      <c r="E247" s="16" t="s">
        <v>4</v>
      </c>
      <c r="F247" s="3">
        <v>3.5</v>
      </c>
      <c r="G247" s="3">
        <f t="shared" si="4"/>
        <v>4.55</v>
      </c>
      <c r="H247" s="33" t="s">
        <v>501</v>
      </c>
      <c r="I247" s="33"/>
    </row>
    <row r="248" spans="1:9" ht="25.5" x14ac:dyDescent="0.25">
      <c r="A248" s="1" t="s">
        <v>493</v>
      </c>
      <c r="B248" s="1" t="s">
        <v>502</v>
      </c>
      <c r="C248" s="1" t="s">
        <v>497</v>
      </c>
      <c r="D248" s="1"/>
      <c r="E248" s="16" t="s">
        <v>4</v>
      </c>
      <c r="F248" s="3">
        <v>12</v>
      </c>
      <c r="G248" s="3">
        <f t="shared" si="4"/>
        <v>15.600000000000001</v>
      </c>
      <c r="H248" s="33" t="s">
        <v>503</v>
      </c>
      <c r="I248" s="33"/>
    </row>
    <row r="249" spans="1:9" ht="25.5" x14ac:dyDescent="0.25">
      <c r="A249" s="1" t="s">
        <v>493</v>
      </c>
      <c r="B249" s="1" t="s">
        <v>502</v>
      </c>
      <c r="C249" s="1" t="s">
        <v>499</v>
      </c>
      <c r="D249" s="1"/>
      <c r="E249" s="16" t="s">
        <v>4</v>
      </c>
      <c r="F249" s="3">
        <v>1.5</v>
      </c>
      <c r="G249" s="3">
        <f t="shared" si="4"/>
        <v>1.9500000000000002</v>
      </c>
      <c r="H249" s="33" t="s">
        <v>503</v>
      </c>
      <c r="I249" s="33"/>
    </row>
    <row r="250" spans="1:9" ht="25.5" x14ac:dyDescent="0.25">
      <c r="A250" s="1" t="s">
        <v>493</v>
      </c>
      <c r="B250" s="1" t="s">
        <v>504</v>
      </c>
      <c r="C250" s="1" t="s">
        <v>505</v>
      </c>
      <c r="D250" s="1"/>
      <c r="E250" s="16" t="s">
        <v>277</v>
      </c>
      <c r="F250" s="3">
        <v>1800</v>
      </c>
      <c r="G250" s="3">
        <f t="shared" si="4"/>
        <v>2340</v>
      </c>
      <c r="H250" s="33" t="s">
        <v>506</v>
      </c>
      <c r="I250" s="33"/>
    </row>
    <row r="251" spans="1:9" ht="25.5" x14ac:dyDescent="0.25">
      <c r="A251" s="1" t="s">
        <v>493</v>
      </c>
      <c r="B251" s="1" t="s">
        <v>504</v>
      </c>
      <c r="C251" s="1" t="s">
        <v>507</v>
      </c>
      <c r="D251" s="1"/>
      <c r="E251" s="16" t="s">
        <v>277</v>
      </c>
      <c r="F251" s="3">
        <v>1800</v>
      </c>
      <c r="G251" s="3">
        <f t="shared" si="4"/>
        <v>2340</v>
      </c>
      <c r="H251" s="33" t="s">
        <v>508</v>
      </c>
      <c r="I251" s="33"/>
    </row>
    <row r="252" spans="1:9" ht="25.5" x14ac:dyDescent="0.25">
      <c r="A252" s="1" t="s">
        <v>493</v>
      </c>
      <c r="B252" s="1" t="s">
        <v>504</v>
      </c>
      <c r="C252" s="1" t="s">
        <v>509</v>
      </c>
      <c r="D252" s="1"/>
      <c r="E252" s="16" t="s">
        <v>277</v>
      </c>
      <c r="F252" s="3">
        <v>3600</v>
      </c>
      <c r="G252" s="3">
        <f t="shared" si="4"/>
        <v>4680</v>
      </c>
      <c r="H252" s="33" t="s">
        <v>508</v>
      </c>
      <c r="I252" s="33"/>
    </row>
    <row r="253" spans="1:9" ht="38.25" x14ac:dyDescent="0.25">
      <c r="A253" s="1" t="s">
        <v>493</v>
      </c>
      <c r="B253" s="1" t="s">
        <v>510</v>
      </c>
      <c r="C253" s="1" t="s">
        <v>511</v>
      </c>
      <c r="D253" s="1" t="s">
        <v>512</v>
      </c>
      <c r="E253" s="16" t="s">
        <v>4</v>
      </c>
      <c r="F253" s="3">
        <v>2</v>
      </c>
      <c r="G253" s="3">
        <f t="shared" si="4"/>
        <v>2.6</v>
      </c>
      <c r="H253" s="33" t="s">
        <v>513</v>
      </c>
      <c r="I253" s="33"/>
    </row>
    <row r="254" spans="1:9" ht="38.25" x14ac:dyDescent="0.25">
      <c r="A254" s="1" t="s">
        <v>493</v>
      </c>
      <c r="B254" s="1" t="s">
        <v>510</v>
      </c>
      <c r="C254" s="1" t="s">
        <v>511</v>
      </c>
      <c r="D254" s="1" t="s">
        <v>514</v>
      </c>
      <c r="E254" s="16" t="s">
        <v>4</v>
      </c>
      <c r="F254" s="3">
        <v>3</v>
      </c>
      <c r="G254" s="3">
        <f t="shared" si="4"/>
        <v>3.9000000000000004</v>
      </c>
      <c r="H254" s="33" t="s">
        <v>513</v>
      </c>
      <c r="I254" s="33"/>
    </row>
    <row r="255" spans="1:9" ht="25.5" x14ac:dyDescent="0.25">
      <c r="A255" s="1" t="s">
        <v>493</v>
      </c>
      <c r="B255" s="1" t="s">
        <v>515</v>
      </c>
      <c r="C255" s="1"/>
      <c r="D255" s="1"/>
      <c r="E255" s="16" t="s">
        <v>4</v>
      </c>
      <c r="F255" s="3">
        <v>250</v>
      </c>
      <c r="G255" s="3">
        <f t="shared" si="4"/>
        <v>325</v>
      </c>
      <c r="H255" s="33" t="s">
        <v>516</v>
      </c>
      <c r="I255" s="33"/>
    </row>
    <row r="256" spans="1:9" ht="25.5" x14ac:dyDescent="0.25">
      <c r="A256" s="1" t="s">
        <v>493</v>
      </c>
      <c r="B256" s="1" t="s">
        <v>517</v>
      </c>
      <c r="C256" s="1"/>
      <c r="D256" s="1"/>
      <c r="E256" s="16" t="s">
        <v>4</v>
      </c>
      <c r="F256" s="3">
        <v>20</v>
      </c>
      <c r="G256" s="3">
        <f t="shared" si="4"/>
        <v>26</v>
      </c>
      <c r="H256" s="33" t="s">
        <v>518</v>
      </c>
      <c r="I256" s="33"/>
    </row>
    <row r="257" spans="1:9" ht="25.5" x14ac:dyDescent="0.25">
      <c r="A257" s="1" t="s">
        <v>493</v>
      </c>
      <c r="B257" s="1" t="s">
        <v>519</v>
      </c>
      <c r="C257" s="1"/>
      <c r="D257" s="1"/>
      <c r="E257" s="16" t="s">
        <v>4</v>
      </c>
      <c r="F257" s="3">
        <v>20</v>
      </c>
      <c r="G257" s="3">
        <f t="shared" si="4"/>
        <v>26</v>
      </c>
      <c r="H257" s="33" t="s">
        <v>518</v>
      </c>
      <c r="I257" s="33"/>
    </row>
    <row r="258" spans="1:9" ht="25.5" x14ac:dyDescent="0.25">
      <c r="A258" s="1" t="s">
        <v>493</v>
      </c>
      <c r="B258" s="1" t="s">
        <v>520</v>
      </c>
      <c r="C258" s="1"/>
      <c r="D258" s="1"/>
      <c r="E258" s="16" t="s">
        <v>4</v>
      </c>
      <c r="F258" s="3">
        <v>50</v>
      </c>
      <c r="G258" s="3">
        <f t="shared" si="4"/>
        <v>65</v>
      </c>
      <c r="H258" s="33" t="s">
        <v>518</v>
      </c>
      <c r="I258" s="33"/>
    </row>
    <row r="259" spans="1:9" ht="25.5" x14ac:dyDescent="0.25">
      <c r="A259" s="1" t="s">
        <v>493</v>
      </c>
      <c r="B259" s="1" t="s">
        <v>521</v>
      </c>
      <c r="C259" s="1"/>
      <c r="D259" s="1"/>
      <c r="E259" s="16" t="s">
        <v>4</v>
      </c>
      <c r="F259" s="3">
        <v>25</v>
      </c>
      <c r="G259" s="3">
        <f t="shared" si="4"/>
        <v>32.5</v>
      </c>
      <c r="H259" s="33" t="s">
        <v>518</v>
      </c>
      <c r="I259" s="33" t="s">
        <v>522</v>
      </c>
    </row>
    <row r="260" spans="1:9" ht="38.25" x14ac:dyDescent="0.25">
      <c r="A260" s="1" t="s">
        <v>493</v>
      </c>
      <c r="B260" s="1" t="s">
        <v>523</v>
      </c>
      <c r="C260" s="1"/>
      <c r="D260" s="1"/>
      <c r="E260" s="16" t="s">
        <v>4</v>
      </c>
      <c r="F260" s="3">
        <v>15</v>
      </c>
      <c r="G260" s="3">
        <f t="shared" si="4"/>
        <v>19.5</v>
      </c>
      <c r="H260" s="33" t="s">
        <v>518</v>
      </c>
      <c r="I260" s="33" t="s">
        <v>524</v>
      </c>
    </row>
    <row r="261" spans="1:9" ht="25.5" x14ac:dyDescent="0.25">
      <c r="A261" s="1" t="s">
        <v>493</v>
      </c>
      <c r="B261" s="1" t="s">
        <v>525</v>
      </c>
      <c r="C261" s="1"/>
      <c r="D261" s="1"/>
      <c r="E261" s="16" t="s">
        <v>94</v>
      </c>
      <c r="F261" s="3">
        <v>5</v>
      </c>
      <c r="G261" s="3">
        <f t="shared" ref="G261:G324" si="5">F261*1.3</f>
        <v>6.5</v>
      </c>
      <c r="H261" s="33" t="s">
        <v>526</v>
      </c>
      <c r="I261" s="33" t="s">
        <v>527</v>
      </c>
    </row>
    <row r="262" spans="1:9" ht="38.25" x14ac:dyDescent="0.25">
      <c r="A262" s="14" t="s">
        <v>528</v>
      </c>
      <c r="B262" s="14" t="s">
        <v>529</v>
      </c>
      <c r="C262" s="14"/>
      <c r="D262" s="14"/>
      <c r="E262" s="15" t="s">
        <v>277</v>
      </c>
      <c r="F262" s="9">
        <v>4200</v>
      </c>
      <c r="G262" s="9">
        <f t="shared" si="5"/>
        <v>5460</v>
      </c>
      <c r="H262" s="33" t="s">
        <v>530</v>
      </c>
      <c r="I262" s="33" t="s">
        <v>531</v>
      </c>
    </row>
    <row r="263" spans="1:9" x14ac:dyDescent="0.25">
      <c r="A263" s="14" t="s">
        <v>528</v>
      </c>
      <c r="B263" s="14" t="s">
        <v>532</v>
      </c>
      <c r="C263" s="14"/>
      <c r="D263" s="14"/>
      <c r="E263" s="15" t="s">
        <v>94</v>
      </c>
      <c r="F263" s="9">
        <v>4</v>
      </c>
      <c r="G263" s="9">
        <f t="shared" si="5"/>
        <v>5.2</v>
      </c>
      <c r="H263" s="33" t="s">
        <v>533</v>
      </c>
      <c r="I263" s="33"/>
    </row>
    <row r="264" spans="1:9" ht="25.5" x14ac:dyDescent="0.25">
      <c r="A264" s="14" t="s">
        <v>528</v>
      </c>
      <c r="B264" s="14" t="s">
        <v>534</v>
      </c>
      <c r="C264" s="14"/>
      <c r="D264" s="14"/>
      <c r="E264" s="15" t="s">
        <v>277</v>
      </c>
      <c r="F264" s="27">
        <v>1800</v>
      </c>
      <c r="G264" s="9">
        <f t="shared" si="5"/>
        <v>2340</v>
      </c>
      <c r="H264" s="33" t="s">
        <v>535</v>
      </c>
      <c r="I264" s="33" t="s">
        <v>536</v>
      </c>
    </row>
    <row r="265" spans="1:9" ht="25.5" x14ac:dyDescent="0.25">
      <c r="A265" s="14" t="s">
        <v>528</v>
      </c>
      <c r="B265" s="14" t="s">
        <v>537</v>
      </c>
      <c r="C265" s="14"/>
      <c r="D265" s="14"/>
      <c r="E265" s="15" t="s">
        <v>277</v>
      </c>
      <c r="F265" s="9">
        <v>960</v>
      </c>
      <c r="G265" s="9">
        <f t="shared" si="5"/>
        <v>1248</v>
      </c>
      <c r="H265" s="33" t="s">
        <v>538</v>
      </c>
      <c r="I265" s="33"/>
    </row>
    <row r="266" spans="1:9" ht="25.5" x14ac:dyDescent="0.25">
      <c r="A266" s="14" t="s">
        <v>528</v>
      </c>
      <c r="B266" s="14" t="s">
        <v>539</v>
      </c>
      <c r="C266" s="14"/>
      <c r="D266" s="14"/>
      <c r="E266" s="15" t="s">
        <v>540</v>
      </c>
      <c r="F266" s="9">
        <v>1100</v>
      </c>
      <c r="G266" s="9">
        <f t="shared" si="5"/>
        <v>1430</v>
      </c>
      <c r="H266" s="33" t="s">
        <v>541</v>
      </c>
      <c r="I266" s="33"/>
    </row>
    <row r="267" spans="1:9" ht="38.25" x14ac:dyDescent="0.25">
      <c r="A267" s="14" t="s">
        <v>528</v>
      </c>
      <c r="B267" s="14" t="s">
        <v>542</v>
      </c>
      <c r="C267" s="14"/>
      <c r="D267" s="14"/>
      <c r="E267" s="51" t="s">
        <v>96</v>
      </c>
      <c r="F267" s="9">
        <v>500</v>
      </c>
      <c r="G267" s="9">
        <f t="shared" si="5"/>
        <v>650</v>
      </c>
      <c r="H267" s="33" t="s">
        <v>543</v>
      </c>
      <c r="I267" s="33"/>
    </row>
    <row r="268" spans="1:9" ht="38.25" x14ac:dyDescent="0.25">
      <c r="A268" s="14" t="s">
        <v>528</v>
      </c>
      <c r="B268" s="14" t="s">
        <v>544</v>
      </c>
      <c r="C268" s="14"/>
      <c r="D268" s="14"/>
      <c r="E268" s="51" t="s">
        <v>96</v>
      </c>
      <c r="F268" s="9">
        <v>75</v>
      </c>
      <c r="G268" s="9">
        <f t="shared" si="5"/>
        <v>97.5</v>
      </c>
      <c r="H268" s="33" t="s">
        <v>731</v>
      </c>
      <c r="I268" s="33"/>
    </row>
    <row r="269" spans="1:9" x14ac:dyDescent="0.25">
      <c r="A269" s="14" t="s">
        <v>528</v>
      </c>
      <c r="B269" s="14" t="s">
        <v>545</v>
      </c>
      <c r="C269" s="14"/>
      <c r="D269" s="14"/>
      <c r="E269" s="15" t="s">
        <v>540</v>
      </c>
      <c r="F269" s="9">
        <v>300</v>
      </c>
      <c r="G269" s="9">
        <f t="shared" si="5"/>
        <v>390</v>
      </c>
      <c r="H269" s="33" t="s">
        <v>546</v>
      </c>
      <c r="I269" s="33"/>
    </row>
    <row r="270" spans="1:9" x14ac:dyDescent="0.25">
      <c r="A270" s="14" t="s">
        <v>528</v>
      </c>
      <c r="B270" s="14" t="s">
        <v>547</v>
      </c>
      <c r="C270" s="14"/>
      <c r="D270" s="14"/>
      <c r="E270" s="15" t="s">
        <v>548</v>
      </c>
      <c r="F270" s="9">
        <v>2000</v>
      </c>
      <c r="G270" s="9">
        <f t="shared" si="5"/>
        <v>2600</v>
      </c>
      <c r="H270" s="33" t="s">
        <v>549</v>
      </c>
      <c r="I270" s="33"/>
    </row>
    <row r="271" spans="1:9" ht="25.5" x14ac:dyDescent="0.25">
      <c r="A271" s="14" t="s">
        <v>528</v>
      </c>
      <c r="B271" s="14" t="s">
        <v>550</v>
      </c>
      <c r="C271" s="14" t="s">
        <v>551</v>
      </c>
      <c r="D271" s="14"/>
      <c r="E271" s="15" t="s">
        <v>4</v>
      </c>
      <c r="F271" s="9">
        <v>9</v>
      </c>
      <c r="G271" s="9">
        <f t="shared" si="5"/>
        <v>11.700000000000001</v>
      </c>
      <c r="H271" s="33" t="s">
        <v>552</v>
      </c>
      <c r="I271" s="33"/>
    </row>
    <row r="272" spans="1:9" ht="25.5" x14ac:dyDescent="0.25">
      <c r="A272" s="14" t="s">
        <v>528</v>
      </c>
      <c r="B272" s="14" t="s">
        <v>550</v>
      </c>
      <c r="C272" s="14" t="s">
        <v>553</v>
      </c>
      <c r="D272" s="14"/>
      <c r="E272" s="15" t="s">
        <v>4</v>
      </c>
      <c r="F272" s="9">
        <v>12</v>
      </c>
      <c r="G272" s="9">
        <f t="shared" si="5"/>
        <v>15.600000000000001</v>
      </c>
      <c r="H272" s="33" t="s">
        <v>552</v>
      </c>
      <c r="I272" s="33"/>
    </row>
    <row r="273" spans="1:9" x14ac:dyDescent="0.25">
      <c r="A273" s="14" t="s">
        <v>528</v>
      </c>
      <c r="B273" s="14" t="s">
        <v>554</v>
      </c>
      <c r="C273" s="14"/>
      <c r="D273" s="14"/>
      <c r="E273" s="15" t="s">
        <v>385</v>
      </c>
      <c r="F273" s="9">
        <v>500</v>
      </c>
      <c r="G273" s="9">
        <f t="shared" si="5"/>
        <v>650</v>
      </c>
      <c r="H273" s="33" t="s">
        <v>555</v>
      </c>
      <c r="I273" s="33"/>
    </row>
    <row r="274" spans="1:9" x14ac:dyDescent="0.25">
      <c r="A274" s="14" t="s">
        <v>528</v>
      </c>
      <c r="B274" s="14" t="s">
        <v>556</v>
      </c>
      <c r="C274" s="25"/>
      <c r="D274" s="14"/>
      <c r="E274" s="15" t="s">
        <v>94</v>
      </c>
      <c r="F274" s="9">
        <v>2</v>
      </c>
      <c r="G274" s="9">
        <f t="shared" si="5"/>
        <v>2.6</v>
      </c>
      <c r="H274" s="33" t="s">
        <v>557</v>
      </c>
      <c r="I274" s="33"/>
    </row>
    <row r="275" spans="1:9" ht="25.5" x14ac:dyDescent="0.25">
      <c r="A275" s="14" t="s">
        <v>528</v>
      </c>
      <c r="B275" s="14" t="s">
        <v>558</v>
      </c>
      <c r="C275" s="14"/>
      <c r="D275" s="14"/>
      <c r="E275" s="15" t="s">
        <v>277</v>
      </c>
      <c r="F275" s="9">
        <v>300</v>
      </c>
      <c r="G275" s="9">
        <f t="shared" si="5"/>
        <v>390</v>
      </c>
      <c r="H275" s="33" t="s">
        <v>559</v>
      </c>
      <c r="I275" s="33"/>
    </row>
    <row r="276" spans="1:9" ht="25.5" x14ac:dyDescent="0.25">
      <c r="A276" s="14" t="s">
        <v>560</v>
      </c>
      <c r="B276" s="14" t="s">
        <v>561</v>
      </c>
      <c r="C276" s="14"/>
      <c r="D276" s="14"/>
      <c r="E276" s="15" t="s">
        <v>96</v>
      </c>
      <c r="F276" s="9">
        <v>3600</v>
      </c>
      <c r="G276" s="9">
        <f t="shared" si="5"/>
        <v>4680</v>
      </c>
      <c r="H276" s="33" t="s">
        <v>562</v>
      </c>
      <c r="I276" s="33" t="s">
        <v>563</v>
      </c>
    </row>
    <row r="277" spans="1:9" x14ac:dyDescent="0.25">
      <c r="A277" s="14" t="s">
        <v>560</v>
      </c>
      <c r="B277" s="14" t="s">
        <v>564</v>
      </c>
      <c r="C277" s="14" t="s">
        <v>565</v>
      </c>
      <c r="D277" s="14"/>
      <c r="E277" s="15" t="s">
        <v>96</v>
      </c>
      <c r="F277" s="9">
        <v>1000</v>
      </c>
      <c r="G277" s="9">
        <f t="shared" si="5"/>
        <v>1300</v>
      </c>
      <c r="H277" s="33" t="s">
        <v>566</v>
      </c>
      <c r="I277" s="33"/>
    </row>
    <row r="278" spans="1:9" x14ac:dyDescent="0.25">
      <c r="A278" s="14" t="s">
        <v>560</v>
      </c>
      <c r="B278" s="14" t="s">
        <v>564</v>
      </c>
      <c r="C278" s="14" t="s">
        <v>567</v>
      </c>
      <c r="D278" s="14"/>
      <c r="E278" s="15" t="s">
        <v>96</v>
      </c>
      <c r="F278" s="9">
        <v>1000</v>
      </c>
      <c r="G278" s="9">
        <f t="shared" si="5"/>
        <v>1300</v>
      </c>
      <c r="H278" s="33" t="s">
        <v>566</v>
      </c>
      <c r="I278" s="52"/>
    </row>
    <row r="279" spans="1:9" x14ac:dyDescent="0.25">
      <c r="A279" s="14" t="s">
        <v>560</v>
      </c>
      <c r="B279" s="14" t="s">
        <v>568</v>
      </c>
      <c r="C279" s="14"/>
      <c r="D279" s="14"/>
      <c r="E279" s="15" t="s">
        <v>96</v>
      </c>
      <c r="F279" s="9">
        <v>200</v>
      </c>
      <c r="G279" s="9">
        <f t="shared" si="5"/>
        <v>260</v>
      </c>
      <c r="H279" s="33" t="s">
        <v>569</v>
      </c>
      <c r="I279" s="33"/>
    </row>
    <row r="280" spans="1:9" x14ac:dyDescent="0.25">
      <c r="A280" s="14" t="s">
        <v>560</v>
      </c>
      <c r="B280" s="14" t="s">
        <v>570</v>
      </c>
      <c r="C280" s="14"/>
      <c r="D280" s="14"/>
      <c r="E280" s="15" t="s">
        <v>96</v>
      </c>
      <c r="F280" s="9">
        <v>320</v>
      </c>
      <c r="G280" s="9">
        <f t="shared" si="5"/>
        <v>416</v>
      </c>
      <c r="H280" s="33" t="s">
        <v>571</v>
      </c>
      <c r="I280" s="33"/>
    </row>
    <row r="281" spans="1:9" x14ac:dyDescent="0.25">
      <c r="A281" s="14" t="s">
        <v>560</v>
      </c>
      <c r="B281" s="14" t="s">
        <v>572</v>
      </c>
      <c r="C281" s="14"/>
      <c r="D281" s="14"/>
      <c r="E281" s="15" t="s">
        <v>96</v>
      </c>
      <c r="F281" s="9">
        <v>600</v>
      </c>
      <c r="G281" s="9">
        <f t="shared" si="5"/>
        <v>780</v>
      </c>
      <c r="H281" s="33" t="s">
        <v>573</v>
      </c>
      <c r="I281" s="33" t="s">
        <v>574</v>
      </c>
    </row>
    <row r="282" spans="1:9" ht="25.5" x14ac:dyDescent="0.25">
      <c r="A282" s="14" t="s">
        <v>575</v>
      </c>
      <c r="B282" s="14" t="s">
        <v>576</v>
      </c>
      <c r="C282" s="14"/>
      <c r="D282" s="14"/>
      <c r="E282" s="15" t="s">
        <v>94</v>
      </c>
      <c r="F282" s="9">
        <v>800</v>
      </c>
      <c r="G282" s="9">
        <f t="shared" si="5"/>
        <v>1040</v>
      </c>
      <c r="H282" s="33" t="s">
        <v>577</v>
      </c>
      <c r="I282" s="33" t="s">
        <v>578</v>
      </c>
    </row>
    <row r="283" spans="1:9" ht="51" x14ac:dyDescent="0.25">
      <c r="A283" s="14" t="s">
        <v>575</v>
      </c>
      <c r="B283" s="14" t="s">
        <v>579</v>
      </c>
      <c r="C283" s="14"/>
      <c r="D283" s="14"/>
      <c r="E283" s="15" t="s">
        <v>94</v>
      </c>
      <c r="F283" s="9">
        <v>6000</v>
      </c>
      <c r="G283" s="9">
        <f t="shared" si="5"/>
        <v>7800</v>
      </c>
      <c r="H283" s="33" t="s">
        <v>580</v>
      </c>
      <c r="I283" s="33" t="s">
        <v>581</v>
      </c>
    </row>
    <row r="284" spans="1:9" ht="38.25" x14ac:dyDescent="0.25">
      <c r="A284" s="14" t="s">
        <v>582</v>
      </c>
      <c r="B284" s="14" t="s">
        <v>583</v>
      </c>
      <c r="C284" s="14"/>
      <c r="D284" s="14"/>
      <c r="E284" s="15" t="s">
        <v>584</v>
      </c>
      <c r="F284" s="9">
        <v>850</v>
      </c>
      <c r="G284" s="9">
        <f t="shared" si="5"/>
        <v>1105</v>
      </c>
      <c r="H284" s="33" t="s">
        <v>585</v>
      </c>
      <c r="I284" s="33"/>
    </row>
    <row r="285" spans="1:9" ht="25.5" x14ac:dyDescent="0.25">
      <c r="A285" s="14" t="s">
        <v>586</v>
      </c>
      <c r="B285" s="14" t="s">
        <v>587</v>
      </c>
      <c r="C285" s="14"/>
      <c r="D285" s="14"/>
      <c r="E285" s="15" t="s">
        <v>584</v>
      </c>
      <c r="F285" s="9">
        <v>1000</v>
      </c>
      <c r="G285" s="9">
        <f t="shared" si="5"/>
        <v>1300</v>
      </c>
      <c r="H285" s="33" t="s">
        <v>588</v>
      </c>
      <c r="I285" s="33"/>
    </row>
    <row r="286" spans="1:9" ht="51" x14ac:dyDescent="0.25">
      <c r="A286" s="14" t="s">
        <v>582</v>
      </c>
      <c r="B286" s="14" t="s">
        <v>589</v>
      </c>
      <c r="C286" s="14"/>
      <c r="D286" s="14"/>
      <c r="E286" s="15" t="s">
        <v>277</v>
      </c>
      <c r="F286" s="9">
        <v>12000</v>
      </c>
      <c r="G286" s="9">
        <f t="shared" si="5"/>
        <v>15600</v>
      </c>
      <c r="H286" s="53" t="s">
        <v>590</v>
      </c>
      <c r="I286" s="33"/>
    </row>
    <row r="287" spans="1:9" ht="25.5" x14ac:dyDescent="0.25">
      <c r="A287" s="14" t="s">
        <v>586</v>
      </c>
      <c r="B287" s="14" t="s">
        <v>591</v>
      </c>
      <c r="C287" s="14"/>
      <c r="D287" s="14"/>
      <c r="E287" s="15" t="s">
        <v>277</v>
      </c>
      <c r="F287" s="9">
        <v>3500</v>
      </c>
      <c r="G287" s="9">
        <f t="shared" si="5"/>
        <v>4550</v>
      </c>
      <c r="H287" s="54" t="s">
        <v>592</v>
      </c>
      <c r="I287" s="33"/>
    </row>
    <row r="288" spans="1:9" ht="63.75" x14ac:dyDescent="0.25">
      <c r="A288" s="14" t="s">
        <v>582</v>
      </c>
      <c r="B288" s="14" t="s">
        <v>593</v>
      </c>
      <c r="C288" s="14"/>
      <c r="D288" s="14"/>
      <c r="E288" s="15" t="s">
        <v>584</v>
      </c>
      <c r="F288" s="9">
        <v>950</v>
      </c>
      <c r="G288" s="9">
        <f t="shared" si="5"/>
        <v>1235</v>
      </c>
      <c r="H288" s="33" t="s">
        <v>594</v>
      </c>
      <c r="I288" s="33"/>
    </row>
    <row r="289" spans="1:9" x14ac:dyDescent="0.25">
      <c r="A289" s="14" t="s">
        <v>582</v>
      </c>
      <c r="B289" s="14" t="s">
        <v>595</v>
      </c>
      <c r="C289" s="14" t="s">
        <v>596</v>
      </c>
      <c r="D289" s="14"/>
      <c r="E289" s="15" t="s">
        <v>584</v>
      </c>
      <c r="F289" s="9">
        <v>800</v>
      </c>
      <c r="G289" s="9">
        <f t="shared" si="5"/>
        <v>1040</v>
      </c>
      <c r="H289" s="33" t="s">
        <v>597</v>
      </c>
      <c r="I289" s="33"/>
    </row>
    <row r="290" spans="1:9" x14ac:dyDescent="0.25">
      <c r="A290" s="14" t="s">
        <v>582</v>
      </c>
      <c r="B290" s="14" t="s">
        <v>595</v>
      </c>
      <c r="C290" s="14" t="s">
        <v>598</v>
      </c>
      <c r="D290" s="14" t="s">
        <v>567</v>
      </c>
      <c r="E290" s="15" t="s">
        <v>584</v>
      </c>
      <c r="F290" s="9">
        <v>800</v>
      </c>
      <c r="G290" s="9">
        <f t="shared" si="5"/>
        <v>1040</v>
      </c>
      <c r="H290" s="33" t="s">
        <v>599</v>
      </c>
      <c r="I290" s="33"/>
    </row>
    <row r="291" spans="1:9" x14ac:dyDescent="0.25">
      <c r="A291" s="14" t="s">
        <v>582</v>
      </c>
      <c r="B291" s="14" t="s">
        <v>595</v>
      </c>
      <c r="C291" s="14" t="s">
        <v>598</v>
      </c>
      <c r="D291" s="14" t="s">
        <v>600</v>
      </c>
      <c r="E291" s="15" t="s">
        <v>584</v>
      </c>
      <c r="F291" s="9">
        <v>1000</v>
      </c>
      <c r="G291" s="9">
        <f t="shared" si="5"/>
        <v>1300</v>
      </c>
      <c r="H291" s="33" t="s">
        <v>599</v>
      </c>
      <c r="I291" s="33"/>
    </row>
    <row r="292" spans="1:9" x14ac:dyDescent="0.25">
      <c r="A292" s="14" t="s">
        <v>582</v>
      </c>
      <c r="B292" s="14" t="s">
        <v>595</v>
      </c>
      <c r="C292" s="14" t="s">
        <v>598</v>
      </c>
      <c r="D292" s="14" t="s">
        <v>601</v>
      </c>
      <c r="E292" s="15" t="s">
        <v>584</v>
      </c>
      <c r="F292" s="9">
        <v>1000</v>
      </c>
      <c r="G292" s="9">
        <f t="shared" si="5"/>
        <v>1300</v>
      </c>
      <c r="H292" s="33" t="s">
        <v>599</v>
      </c>
      <c r="I292" s="33"/>
    </row>
    <row r="293" spans="1:9" x14ac:dyDescent="0.25">
      <c r="A293" s="14" t="s">
        <v>582</v>
      </c>
      <c r="B293" s="14" t="s">
        <v>595</v>
      </c>
      <c r="C293" s="14" t="s">
        <v>598</v>
      </c>
      <c r="D293" s="14" t="s">
        <v>602</v>
      </c>
      <c r="E293" s="15" t="s">
        <v>584</v>
      </c>
      <c r="F293" s="9">
        <v>1200</v>
      </c>
      <c r="G293" s="9">
        <f t="shared" si="5"/>
        <v>1560</v>
      </c>
      <c r="H293" s="33" t="s">
        <v>599</v>
      </c>
      <c r="I293" s="33"/>
    </row>
    <row r="294" spans="1:9" x14ac:dyDescent="0.25">
      <c r="A294" s="14" t="s">
        <v>582</v>
      </c>
      <c r="B294" s="14" t="s">
        <v>603</v>
      </c>
      <c r="C294" s="14"/>
      <c r="D294" s="14"/>
      <c r="E294" s="15" t="s">
        <v>26</v>
      </c>
      <c r="F294" s="9">
        <v>70</v>
      </c>
      <c r="G294" s="9">
        <f t="shared" si="5"/>
        <v>91</v>
      </c>
      <c r="H294" s="33" t="s">
        <v>604</v>
      </c>
      <c r="I294" s="33"/>
    </row>
    <row r="295" spans="1:9" x14ac:dyDescent="0.25">
      <c r="A295" s="14" t="s">
        <v>582</v>
      </c>
      <c r="B295" s="14" t="s">
        <v>605</v>
      </c>
      <c r="C295" s="14"/>
      <c r="D295" s="14"/>
      <c r="E295" s="15" t="s">
        <v>26</v>
      </c>
      <c r="F295" s="9">
        <v>60</v>
      </c>
      <c r="G295" s="9">
        <f t="shared" si="5"/>
        <v>78</v>
      </c>
      <c r="H295" s="33" t="s">
        <v>604</v>
      </c>
      <c r="I295" s="33"/>
    </row>
    <row r="296" spans="1:9" x14ac:dyDescent="0.25">
      <c r="A296" s="14" t="s">
        <v>582</v>
      </c>
      <c r="B296" s="14" t="s">
        <v>606</v>
      </c>
      <c r="C296" s="14"/>
      <c r="D296" s="14"/>
      <c r="E296" s="15" t="s">
        <v>26</v>
      </c>
      <c r="F296" s="9">
        <v>70</v>
      </c>
      <c r="G296" s="9">
        <f t="shared" si="5"/>
        <v>91</v>
      </c>
      <c r="H296" s="33" t="s">
        <v>607</v>
      </c>
      <c r="I296" s="33"/>
    </row>
    <row r="297" spans="1:9" x14ac:dyDescent="0.25">
      <c r="A297" s="14" t="s">
        <v>582</v>
      </c>
      <c r="B297" s="14" t="s">
        <v>608</v>
      </c>
      <c r="C297" s="14"/>
      <c r="D297" s="14"/>
      <c r="E297" s="15" t="s">
        <v>584</v>
      </c>
      <c r="F297" s="9">
        <v>1300</v>
      </c>
      <c r="G297" s="9">
        <f t="shared" si="5"/>
        <v>1690</v>
      </c>
      <c r="H297" s="33" t="s">
        <v>609</v>
      </c>
      <c r="I297" s="33"/>
    </row>
    <row r="298" spans="1:9" x14ac:dyDescent="0.25">
      <c r="A298" s="14" t="s">
        <v>582</v>
      </c>
      <c r="B298" s="14" t="s">
        <v>610</v>
      </c>
      <c r="C298" s="14"/>
      <c r="D298" s="14"/>
      <c r="E298" s="15" t="s">
        <v>584</v>
      </c>
      <c r="F298" s="9">
        <v>1200</v>
      </c>
      <c r="G298" s="9">
        <f t="shared" si="5"/>
        <v>1560</v>
      </c>
      <c r="H298" s="33" t="s">
        <v>609</v>
      </c>
      <c r="I298" s="33"/>
    </row>
    <row r="299" spans="1:9" ht="25.5" x14ac:dyDescent="0.25">
      <c r="A299" s="14" t="s">
        <v>611</v>
      </c>
      <c r="B299" s="14" t="s">
        <v>612</v>
      </c>
      <c r="C299" s="14"/>
      <c r="D299" s="14"/>
      <c r="E299" s="15" t="s">
        <v>96</v>
      </c>
      <c r="F299" s="9">
        <v>700</v>
      </c>
      <c r="G299" s="9">
        <f t="shared" si="5"/>
        <v>910</v>
      </c>
      <c r="H299" s="33" t="s">
        <v>613</v>
      </c>
      <c r="I299" s="33"/>
    </row>
    <row r="300" spans="1:9" ht="25.5" x14ac:dyDescent="0.25">
      <c r="A300" s="14" t="s">
        <v>611</v>
      </c>
      <c r="B300" s="14" t="s">
        <v>614</v>
      </c>
      <c r="C300" s="14"/>
      <c r="D300" s="14"/>
      <c r="E300" s="15" t="s">
        <v>96</v>
      </c>
      <c r="F300" s="9">
        <v>900</v>
      </c>
      <c r="G300" s="9">
        <f t="shared" si="5"/>
        <v>1170</v>
      </c>
      <c r="H300" s="33" t="s">
        <v>615</v>
      </c>
      <c r="I300" s="33"/>
    </row>
    <row r="301" spans="1:9" x14ac:dyDescent="0.25">
      <c r="A301" s="14" t="s">
        <v>611</v>
      </c>
      <c r="B301" s="14" t="s">
        <v>616</v>
      </c>
      <c r="C301" s="14"/>
      <c r="D301" s="14"/>
      <c r="E301" s="15" t="s">
        <v>96</v>
      </c>
      <c r="F301" s="9">
        <v>40</v>
      </c>
      <c r="G301" s="9">
        <f t="shared" si="5"/>
        <v>52</v>
      </c>
      <c r="H301" s="33" t="s">
        <v>617</v>
      </c>
      <c r="I301" s="33"/>
    </row>
    <row r="302" spans="1:9" ht="51" x14ac:dyDescent="0.25">
      <c r="A302" s="44" t="s">
        <v>618</v>
      </c>
      <c r="B302" s="44"/>
      <c r="C302" s="44"/>
      <c r="D302" s="44"/>
      <c r="E302" s="55" t="s">
        <v>277</v>
      </c>
      <c r="F302" s="9">
        <v>0</v>
      </c>
      <c r="G302" s="9">
        <f t="shared" si="5"/>
        <v>0</v>
      </c>
      <c r="H302" s="56" t="s">
        <v>619</v>
      </c>
      <c r="I302" s="33"/>
    </row>
    <row r="303" spans="1:9" ht="51" x14ac:dyDescent="0.25">
      <c r="A303" s="44" t="s">
        <v>620</v>
      </c>
      <c r="B303" s="44"/>
      <c r="C303" s="44"/>
      <c r="D303" s="44"/>
      <c r="E303" s="55" t="s">
        <v>277</v>
      </c>
      <c r="F303" s="57">
        <v>0.1</v>
      </c>
      <c r="G303" s="9">
        <f t="shared" si="5"/>
        <v>0.13</v>
      </c>
      <c r="H303" s="56" t="s">
        <v>621</v>
      </c>
      <c r="I303" s="33"/>
    </row>
    <row r="304" spans="1:9" ht="51" x14ac:dyDescent="0.25">
      <c r="A304" s="44" t="s">
        <v>622</v>
      </c>
      <c r="B304" s="44"/>
      <c r="C304" s="44"/>
      <c r="D304" s="44"/>
      <c r="E304" s="55" t="s">
        <v>277</v>
      </c>
      <c r="F304" s="57">
        <v>0.15</v>
      </c>
      <c r="G304" s="9">
        <f t="shared" si="5"/>
        <v>0.19500000000000001</v>
      </c>
      <c r="H304" s="56" t="s">
        <v>623</v>
      </c>
      <c r="I304" s="33"/>
    </row>
    <row r="305" spans="1:9" ht="25.5" x14ac:dyDescent="0.25">
      <c r="A305" s="44" t="s">
        <v>624</v>
      </c>
      <c r="B305" s="14"/>
      <c r="C305" s="14"/>
      <c r="D305" s="14"/>
      <c r="E305" s="8"/>
      <c r="F305" s="58"/>
      <c r="G305" s="9">
        <f t="shared" si="5"/>
        <v>0</v>
      </c>
      <c r="H305" s="33"/>
      <c r="I305" s="33"/>
    </row>
    <row r="306" spans="1:9" ht="25.5" x14ac:dyDescent="0.25">
      <c r="A306" s="14" t="s">
        <v>625</v>
      </c>
      <c r="B306" s="14" t="s">
        <v>626</v>
      </c>
      <c r="C306" s="14"/>
      <c r="D306" s="14"/>
      <c r="E306" s="8" t="s">
        <v>4</v>
      </c>
      <c r="F306" s="9">
        <v>950</v>
      </c>
      <c r="G306" s="9">
        <f t="shared" si="5"/>
        <v>1235</v>
      </c>
      <c r="H306" s="33" t="s">
        <v>627</v>
      </c>
      <c r="I306" s="33"/>
    </row>
    <row r="307" spans="1:9" ht="89.25" x14ac:dyDescent="0.25">
      <c r="A307" s="14" t="s">
        <v>625</v>
      </c>
      <c r="B307" s="14" t="s">
        <v>628</v>
      </c>
      <c r="C307" s="14" t="s">
        <v>629</v>
      </c>
      <c r="D307" s="14" t="s">
        <v>630</v>
      </c>
      <c r="E307" s="8" t="s">
        <v>4</v>
      </c>
      <c r="F307" s="9">
        <v>1920</v>
      </c>
      <c r="G307" s="9">
        <f t="shared" si="5"/>
        <v>2496</v>
      </c>
      <c r="H307" s="33" t="s">
        <v>631</v>
      </c>
      <c r="I307" s="33"/>
    </row>
    <row r="308" spans="1:9" ht="25.5" x14ac:dyDescent="0.25">
      <c r="A308" s="14" t="s">
        <v>632</v>
      </c>
      <c r="B308" s="14" t="s">
        <v>633</v>
      </c>
      <c r="C308" s="14" t="s">
        <v>634</v>
      </c>
      <c r="D308" s="14"/>
      <c r="E308" s="15" t="s">
        <v>96</v>
      </c>
      <c r="F308" s="9">
        <v>100</v>
      </c>
      <c r="G308" s="9">
        <f t="shared" si="5"/>
        <v>130</v>
      </c>
      <c r="H308" s="33" t="s">
        <v>635</v>
      </c>
      <c r="I308" s="33"/>
    </row>
    <row r="309" spans="1:9" ht="25.5" x14ac:dyDescent="0.25">
      <c r="A309" s="14" t="s">
        <v>632</v>
      </c>
      <c r="B309" s="14" t="s">
        <v>633</v>
      </c>
      <c r="C309" s="14" t="s">
        <v>636</v>
      </c>
      <c r="D309" s="14"/>
      <c r="E309" s="8" t="s">
        <v>96</v>
      </c>
      <c r="F309" s="9">
        <v>350</v>
      </c>
      <c r="G309" s="9">
        <f t="shared" si="5"/>
        <v>455</v>
      </c>
      <c r="H309" s="53" t="s">
        <v>319</v>
      </c>
      <c r="I309" s="33"/>
    </row>
    <row r="310" spans="1:9" ht="25.5" x14ac:dyDescent="0.25">
      <c r="A310" s="14" t="s">
        <v>632</v>
      </c>
      <c r="B310" s="14" t="s">
        <v>633</v>
      </c>
      <c r="C310" s="25" t="s">
        <v>637</v>
      </c>
      <c r="D310" s="46" t="s">
        <v>638</v>
      </c>
      <c r="E310" s="8" t="s">
        <v>96</v>
      </c>
      <c r="F310" s="9">
        <v>50</v>
      </c>
      <c r="G310" s="9">
        <f t="shared" si="5"/>
        <v>65</v>
      </c>
      <c r="H310" s="33" t="s">
        <v>639</v>
      </c>
      <c r="I310" s="33"/>
    </row>
    <row r="311" spans="1:9" ht="25.5" x14ac:dyDescent="0.25">
      <c r="A311" s="14" t="s">
        <v>632</v>
      </c>
      <c r="B311" s="14" t="s">
        <v>633</v>
      </c>
      <c r="C311" s="25" t="s">
        <v>637</v>
      </c>
      <c r="D311" s="46" t="s">
        <v>640</v>
      </c>
      <c r="E311" s="8" t="s">
        <v>96</v>
      </c>
      <c r="F311" s="9">
        <v>70</v>
      </c>
      <c r="G311" s="9">
        <f t="shared" si="5"/>
        <v>91</v>
      </c>
      <c r="H311" s="33" t="s">
        <v>639</v>
      </c>
      <c r="I311" s="33"/>
    </row>
    <row r="312" spans="1:9" ht="25.5" x14ac:dyDescent="0.25">
      <c r="A312" s="14" t="s">
        <v>632</v>
      </c>
      <c r="B312" s="14" t="s">
        <v>633</v>
      </c>
      <c r="C312" s="25" t="s">
        <v>637</v>
      </c>
      <c r="D312" s="46" t="s">
        <v>641</v>
      </c>
      <c r="E312" s="8" t="s">
        <v>96</v>
      </c>
      <c r="F312" s="9">
        <v>200</v>
      </c>
      <c r="G312" s="9">
        <f t="shared" si="5"/>
        <v>260</v>
      </c>
      <c r="H312" s="33" t="s">
        <v>639</v>
      </c>
      <c r="I312" s="33"/>
    </row>
    <row r="313" spans="1:9" ht="51" x14ac:dyDescent="0.25">
      <c r="A313" s="14" t="s">
        <v>632</v>
      </c>
      <c r="B313" s="14" t="s">
        <v>633</v>
      </c>
      <c r="C313" s="14" t="s">
        <v>642</v>
      </c>
      <c r="D313" s="14"/>
      <c r="E313" s="8" t="s">
        <v>96</v>
      </c>
      <c r="F313" s="9">
        <v>35</v>
      </c>
      <c r="G313" s="9">
        <f t="shared" si="5"/>
        <v>45.5</v>
      </c>
      <c r="H313" s="33" t="s">
        <v>643</v>
      </c>
      <c r="I313" s="33"/>
    </row>
    <row r="314" spans="1:9" x14ac:dyDescent="0.25">
      <c r="A314" s="14" t="s">
        <v>632</v>
      </c>
      <c r="B314" s="14" t="s">
        <v>633</v>
      </c>
      <c r="C314" s="7" t="s">
        <v>644</v>
      </c>
      <c r="D314" s="14" t="s">
        <v>645</v>
      </c>
      <c r="E314" s="8" t="s">
        <v>96</v>
      </c>
      <c r="F314" s="9">
        <v>25</v>
      </c>
      <c r="G314" s="9">
        <f t="shared" si="5"/>
        <v>32.5</v>
      </c>
      <c r="H314" s="33" t="s">
        <v>646</v>
      </c>
      <c r="I314" s="33"/>
    </row>
    <row r="315" spans="1:9" x14ac:dyDescent="0.25">
      <c r="A315" s="14" t="s">
        <v>632</v>
      </c>
      <c r="B315" s="14" t="s">
        <v>633</v>
      </c>
      <c r="C315" s="7" t="s">
        <v>644</v>
      </c>
      <c r="D315" s="7" t="s">
        <v>647</v>
      </c>
      <c r="E315" s="8" t="s">
        <v>96</v>
      </c>
      <c r="F315" s="9">
        <v>25</v>
      </c>
      <c r="G315" s="9">
        <f t="shared" si="5"/>
        <v>32.5</v>
      </c>
      <c r="H315" s="33" t="s">
        <v>646</v>
      </c>
      <c r="I315" s="33"/>
    </row>
    <row r="316" spans="1:9" ht="38.25" x14ac:dyDescent="0.25">
      <c r="A316" s="14" t="s">
        <v>648</v>
      </c>
      <c r="B316" s="14" t="s">
        <v>567</v>
      </c>
      <c r="C316" s="14"/>
      <c r="D316" s="14"/>
      <c r="E316" s="8" t="s">
        <v>96</v>
      </c>
      <c r="F316" s="9">
        <v>2400</v>
      </c>
      <c r="G316" s="9">
        <f t="shared" si="5"/>
        <v>3120</v>
      </c>
      <c r="H316" s="33" t="s">
        <v>649</v>
      </c>
      <c r="I316" s="33"/>
    </row>
    <row r="317" spans="1:9" ht="38.25" x14ac:dyDescent="0.25">
      <c r="A317" s="14" t="s">
        <v>648</v>
      </c>
      <c r="B317" s="14" t="s">
        <v>600</v>
      </c>
      <c r="C317" s="14"/>
      <c r="D317" s="14"/>
      <c r="E317" s="8" t="s">
        <v>94</v>
      </c>
      <c r="F317" s="9">
        <v>2400</v>
      </c>
      <c r="G317" s="9">
        <f t="shared" si="5"/>
        <v>3120</v>
      </c>
      <c r="H317" s="33" t="s">
        <v>650</v>
      </c>
      <c r="I317" s="33"/>
    </row>
    <row r="318" spans="1:9" ht="38.25" x14ac:dyDescent="0.25">
      <c r="A318" s="14" t="s">
        <v>648</v>
      </c>
      <c r="B318" s="14" t="s">
        <v>601</v>
      </c>
      <c r="C318" s="14"/>
      <c r="D318" s="14"/>
      <c r="E318" s="8" t="s">
        <v>96</v>
      </c>
      <c r="F318" s="9">
        <v>2400</v>
      </c>
      <c r="G318" s="9">
        <f t="shared" si="5"/>
        <v>3120</v>
      </c>
      <c r="H318" s="33" t="s">
        <v>651</v>
      </c>
      <c r="I318" s="33"/>
    </row>
    <row r="319" spans="1:9" ht="38.25" x14ac:dyDescent="0.25">
      <c r="A319" s="14" t="s">
        <v>648</v>
      </c>
      <c r="B319" s="14" t="s">
        <v>602</v>
      </c>
      <c r="C319" s="14"/>
      <c r="D319" s="14"/>
      <c r="E319" s="8" t="s">
        <v>96</v>
      </c>
      <c r="F319" s="9">
        <v>2400</v>
      </c>
      <c r="G319" s="9">
        <f t="shared" si="5"/>
        <v>3120</v>
      </c>
      <c r="H319" s="33" t="s">
        <v>652</v>
      </c>
      <c r="I319" s="33"/>
    </row>
    <row r="320" spans="1:9" ht="38.25" x14ac:dyDescent="0.25">
      <c r="A320" s="14" t="s">
        <v>648</v>
      </c>
      <c r="B320" s="14" t="s">
        <v>653</v>
      </c>
      <c r="C320" s="14"/>
      <c r="D320" s="14"/>
      <c r="E320" s="8" t="s">
        <v>96</v>
      </c>
      <c r="F320" s="9">
        <v>2400</v>
      </c>
      <c r="G320" s="9">
        <f t="shared" si="5"/>
        <v>3120</v>
      </c>
      <c r="H320" s="33" t="s">
        <v>654</v>
      </c>
      <c r="I320" s="33"/>
    </row>
    <row r="321" spans="1:9" ht="38.25" x14ac:dyDescent="0.25">
      <c r="A321" s="14" t="s">
        <v>648</v>
      </c>
      <c r="B321" s="14" t="s">
        <v>655</v>
      </c>
      <c r="C321" s="14"/>
      <c r="D321" s="14"/>
      <c r="E321" s="8" t="s">
        <v>94</v>
      </c>
      <c r="F321" s="9">
        <v>2400</v>
      </c>
      <c r="G321" s="9">
        <f t="shared" si="5"/>
        <v>3120</v>
      </c>
      <c r="H321" s="33" t="s">
        <v>656</v>
      </c>
      <c r="I321" s="33"/>
    </row>
    <row r="322" spans="1:9" ht="38.25" x14ac:dyDescent="0.25">
      <c r="A322" s="14" t="s">
        <v>648</v>
      </c>
      <c r="B322" s="14" t="s">
        <v>657</v>
      </c>
      <c r="C322" s="14"/>
      <c r="D322" s="14"/>
      <c r="E322" s="8" t="s">
        <v>96</v>
      </c>
      <c r="F322" s="4">
        <v>2400</v>
      </c>
      <c r="G322" s="9">
        <f t="shared" si="5"/>
        <v>3120</v>
      </c>
      <c r="H322" s="33" t="s">
        <v>658</v>
      </c>
      <c r="I322" s="33"/>
    </row>
    <row r="323" spans="1:9" ht="38.25" x14ac:dyDescent="0.25">
      <c r="A323" s="14" t="s">
        <v>648</v>
      </c>
      <c r="B323" s="14" t="s">
        <v>659</v>
      </c>
      <c r="C323" s="14"/>
      <c r="D323" s="14"/>
      <c r="E323" s="8" t="s">
        <v>94</v>
      </c>
      <c r="F323" s="4">
        <v>2400</v>
      </c>
      <c r="G323" s="9">
        <f t="shared" si="5"/>
        <v>3120</v>
      </c>
      <c r="H323" s="33" t="s">
        <v>660</v>
      </c>
      <c r="I323" s="33"/>
    </row>
    <row r="324" spans="1:9" ht="38.25" x14ac:dyDescent="0.25">
      <c r="A324" s="14" t="s">
        <v>648</v>
      </c>
      <c r="B324" s="14" t="s">
        <v>661</v>
      </c>
      <c r="C324" s="14"/>
      <c r="D324" s="14"/>
      <c r="E324" s="8" t="s">
        <v>94</v>
      </c>
      <c r="F324" s="4">
        <v>2400</v>
      </c>
      <c r="G324" s="9">
        <f t="shared" si="5"/>
        <v>3120</v>
      </c>
      <c r="H324" s="33" t="s">
        <v>662</v>
      </c>
      <c r="I324" s="33"/>
    </row>
    <row r="325" spans="1:9" x14ac:dyDescent="0.25">
      <c r="A325" s="14" t="s">
        <v>663</v>
      </c>
      <c r="B325" s="14" t="s">
        <v>664</v>
      </c>
      <c r="C325" s="14" t="s">
        <v>567</v>
      </c>
      <c r="D325" s="14"/>
      <c r="E325" s="15" t="s">
        <v>665</v>
      </c>
      <c r="F325" s="4">
        <v>1600</v>
      </c>
      <c r="G325" s="9">
        <f t="shared" ref="G325:G359" si="6">F325*1.3</f>
        <v>2080</v>
      </c>
      <c r="H325" s="33"/>
      <c r="I325" s="33"/>
    </row>
    <row r="326" spans="1:9" x14ac:dyDescent="0.25">
      <c r="A326" s="14" t="s">
        <v>663</v>
      </c>
      <c r="B326" s="14" t="s">
        <v>664</v>
      </c>
      <c r="C326" s="14" t="s">
        <v>600</v>
      </c>
      <c r="D326" s="14"/>
      <c r="E326" s="15" t="s">
        <v>665</v>
      </c>
      <c r="F326" s="4">
        <v>1600</v>
      </c>
      <c r="G326" s="9">
        <f t="shared" si="6"/>
        <v>2080</v>
      </c>
      <c r="H326" s="33"/>
      <c r="I326" s="33"/>
    </row>
    <row r="327" spans="1:9" x14ac:dyDescent="0.25">
      <c r="A327" s="14" t="s">
        <v>663</v>
      </c>
      <c r="B327" s="14" t="s">
        <v>664</v>
      </c>
      <c r="C327" s="14" t="s">
        <v>601</v>
      </c>
      <c r="D327" s="14"/>
      <c r="E327" s="15" t="s">
        <v>665</v>
      </c>
      <c r="F327" s="4">
        <v>1600</v>
      </c>
      <c r="G327" s="9">
        <f t="shared" si="6"/>
        <v>2080</v>
      </c>
      <c r="H327" s="33"/>
      <c r="I327" s="33"/>
    </row>
    <row r="328" spans="1:9" x14ac:dyDescent="0.25">
      <c r="A328" s="14" t="s">
        <v>663</v>
      </c>
      <c r="B328" s="14" t="s">
        <v>664</v>
      </c>
      <c r="C328" s="14" t="s">
        <v>602</v>
      </c>
      <c r="D328" s="14"/>
      <c r="E328" s="15" t="s">
        <v>665</v>
      </c>
      <c r="F328" s="4">
        <v>1600</v>
      </c>
      <c r="G328" s="9">
        <f t="shared" si="6"/>
        <v>2080</v>
      </c>
      <c r="H328" s="33"/>
      <c r="I328" s="33"/>
    </row>
    <row r="329" spans="1:9" x14ac:dyDescent="0.25">
      <c r="A329" s="14" t="s">
        <v>663</v>
      </c>
      <c r="B329" s="14" t="s">
        <v>664</v>
      </c>
      <c r="C329" s="14" t="s">
        <v>653</v>
      </c>
      <c r="D329" s="14"/>
      <c r="E329" s="15" t="s">
        <v>665</v>
      </c>
      <c r="F329" s="4">
        <v>1600</v>
      </c>
      <c r="G329" s="9">
        <f t="shared" si="6"/>
        <v>2080</v>
      </c>
      <c r="H329" s="33"/>
      <c r="I329" s="33"/>
    </row>
    <row r="330" spans="1:9" x14ac:dyDescent="0.25">
      <c r="A330" s="14" t="s">
        <v>663</v>
      </c>
      <c r="B330" s="14" t="s">
        <v>664</v>
      </c>
      <c r="C330" s="14" t="s">
        <v>655</v>
      </c>
      <c r="D330" s="14"/>
      <c r="E330" s="15" t="s">
        <v>665</v>
      </c>
      <c r="F330" s="4">
        <v>1600</v>
      </c>
      <c r="G330" s="9">
        <f t="shared" si="6"/>
        <v>2080</v>
      </c>
      <c r="H330" s="33"/>
      <c r="I330" s="33"/>
    </row>
    <row r="331" spans="1:9" x14ac:dyDescent="0.25">
      <c r="A331" s="14" t="s">
        <v>663</v>
      </c>
      <c r="B331" s="14" t="s">
        <v>664</v>
      </c>
      <c r="C331" s="14" t="s">
        <v>657</v>
      </c>
      <c r="D331" s="14"/>
      <c r="E331" s="15" t="s">
        <v>665</v>
      </c>
      <c r="F331" s="4">
        <v>1600</v>
      </c>
      <c r="G331" s="9">
        <f t="shared" si="6"/>
        <v>2080</v>
      </c>
      <c r="H331" s="33"/>
      <c r="I331" s="33"/>
    </row>
    <row r="332" spans="1:9" x14ac:dyDescent="0.25">
      <c r="A332" s="14" t="s">
        <v>663</v>
      </c>
      <c r="B332" s="14" t="s">
        <v>664</v>
      </c>
      <c r="C332" s="14" t="s">
        <v>661</v>
      </c>
      <c r="D332" s="14"/>
      <c r="E332" s="15" t="s">
        <v>665</v>
      </c>
      <c r="F332" s="4">
        <v>1600</v>
      </c>
      <c r="G332" s="9">
        <f t="shared" si="6"/>
        <v>2080</v>
      </c>
      <c r="H332" s="33"/>
      <c r="I332" s="33"/>
    </row>
    <row r="333" spans="1:9" x14ac:dyDescent="0.25">
      <c r="A333" s="14" t="s">
        <v>663</v>
      </c>
      <c r="B333" s="14" t="s">
        <v>664</v>
      </c>
      <c r="C333" s="14" t="s">
        <v>659</v>
      </c>
      <c r="D333" s="14"/>
      <c r="E333" s="15" t="s">
        <v>665</v>
      </c>
      <c r="F333" s="4">
        <v>1600</v>
      </c>
      <c r="G333" s="9">
        <f t="shared" si="6"/>
        <v>2080</v>
      </c>
      <c r="H333" s="33"/>
      <c r="I333" s="33"/>
    </row>
    <row r="334" spans="1:9" ht="25.5" x14ac:dyDescent="0.25">
      <c r="A334" s="14" t="s">
        <v>666</v>
      </c>
      <c r="B334" s="14" t="s">
        <v>667</v>
      </c>
      <c r="C334" s="14"/>
      <c r="D334" s="14"/>
      <c r="E334" s="15" t="s">
        <v>665</v>
      </c>
      <c r="F334" s="4">
        <v>2600</v>
      </c>
      <c r="G334" s="9">
        <f t="shared" si="6"/>
        <v>3380</v>
      </c>
      <c r="H334" s="33" t="s">
        <v>668</v>
      </c>
      <c r="I334" s="33"/>
    </row>
    <row r="335" spans="1:9" x14ac:dyDescent="0.25">
      <c r="A335" s="14" t="s">
        <v>666</v>
      </c>
      <c r="B335" s="14" t="s">
        <v>669</v>
      </c>
      <c r="C335" s="14"/>
      <c r="D335" s="14"/>
      <c r="E335" s="15" t="s">
        <v>665</v>
      </c>
      <c r="F335" s="4">
        <v>1200</v>
      </c>
      <c r="G335" s="9">
        <f t="shared" si="6"/>
        <v>1560</v>
      </c>
      <c r="H335" s="33" t="s">
        <v>668</v>
      </c>
      <c r="I335" s="33"/>
    </row>
    <row r="336" spans="1:9" ht="25.5" x14ac:dyDescent="0.25">
      <c r="A336" s="44" t="s">
        <v>670</v>
      </c>
      <c r="B336" s="14"/>
      <c r="C336" s="14"/>
      <c r="D336" s="14"/>
      <c r="E336" s="15"/>
      <c r="F336" s="4"/>
      <c r="G336" s="9">
        <f t="shared" si="6"/>
        <v>0</v>
      </c>
      <c r="H336" s="33"/>
      <c r="I336" s="33"/>
    </row>
    <row r="337" spans="1:9" ht="63.75" x14ac:dyDescent="0.25">
      <c r="A337" s="1" t="s">
        <v>671</v>
      </c>
      <c r="B337" s="1" t="s">
        <v>672</v>
      </c>
      <c r="C337" s="1"/>
      <c r="D337" s="1"/>
      <c r="E337" s="16" t="s">
        <v>665</v>
      </c>
      <c r="F337" s="3">
        <v>2000</v>
      </c>
      <c r="G337" s="3">
        <f t="shared" si="6"/>
        <v>2600</v>
      </c>
      <c r="H337" s="33" t="s">
        <v>673</v>
      </c>
      <c r="I337" s="33"/>
    </row>
    <row r="338" spans="1:9" ht="25.5" x14ac:dyDescent="0.25">
      <c r="A338" s="1" t="s">
        <v>671</v>
      </c>
      <c r="B338" s="1" t="s">
        <v>674</v>
      </c>
      <c r="C338" s="59"/>
      <c r="D338" s="1"/>
      <c r="E338" s="16" t="s">
        <v>277</v>
      </c>
      <c r="F338" s="3">
        <v>1000</v>
      </c>
      <c r="G338" s="3">
        <f t="shared" si="6"/>
        <v>1300</v>
      </c>
      <c r="H338" s="33" t="s">
        <v>675</v>
      </c>
      <c r="I338" s="33" t="s">
        <v>676</v>
      </c>
    </row>
    <row r="339" spans="1:9" ht="25.5" x14ac:dyDescent="0.25">
      <c r="A339" s="1" t="s">
        <v>671</v>
      </c>
      <c r="B339" s="1" t="s">
        <v>677</v>
      </c>
      <c r="C339" s="59"/>
      <c r="D339" s="1"/>
      <c r="E339" s="16" t="s">
        <v>277</v>
      </c>
      <c r="F339" s="3">
        <v>4000</v>
      </c>
      <c r="G339" s="3">
        <f t="shared" si="6"/>
        <v>5200</v>
      </c>
      <c r="H339" s="33" t="s">
        <v>678</v>
      </c>
      <c r="I339" s="33"/>
    </row>
    <row r="340" spans="1:9" ht="25.5" x14ac:dyDescent="0.25">
      <c r="A340" s="1" t="s">
        <v>671</v>
      </c>
      <c r="B340" s="1" t="s">
        <v>679</v>
      </c>
      <c r="C340" s="59"/>
      <c r="D340" s="1"/>
      <c r="E340" s="16" t="s">
        <v>277</v>
      </c>
      <c r="F340" s="3">
        <v>1000</v>
      </c>
      <c r="G340" s="3">
        <f t="shared" si="6"/>
        <v>1300</v>
      </c>
      <c r="H340" s="33" t="s">
        <v>680</v>
      </c>
      <c r="I340" s="33"/>
    </row>
    <row r="341" spans="1:9" ht="102" x14ac:dyDescent="0.25">
      <c r="A341" s="1" t="s">
        <v>671</v>
      </c>
      <c r="B341" s="1" t="s">
        <v>681</v>
      </c>
      <c r="C341" s="1"/>
      <c r="D341" s="1"/>
      <c r="E341" s="16" t="s">
        <v>665</v>
      </c>
      <c r="F341" s="3">
        <v>19000</v>
      </c>
      <c r="G341" s="3">
        <f t="shared" si="6"/>
        <v>24700</v>
      </c>
      <c r="H341" s="33" t="s">
        <v>682</v>
      </c>
      <c r="I341" s="33"/>
    </row>
    <row r="342" spans="1:9" ht="25.5" x14ac:dyDescent="0.25">
      <c r="A342" s="1" t="s">
        <v>671</v>
      </c>
      <c r="B342" s="1" t="s">
        <v>683</v>
      </c>
      <c r="C342" s="1"/>
      <c r="D342" s="1"/>
      <c r="E342" s="16" t="s">
        <v>665</v>
      </c>
      <c r="F342" s="3">
        <v>2000</v>
      </c>
      <c r="G342" s="3">
        <f t="shared" si="6"/>
        <v>2600</v>
      </c>
      <c r="H342" s="33" t="s">
        <v>684</v>
      </c>
      <c r="I342" s="33"/>
    </row>
    <row r="343" spans="1:9" ht="25.5" x14ac:dyDescent="0.25">
      <c r="A343" s="1" t="s">
        <v>671</v>
      </c>
      <c r="B343" s="1" t="s">
        <v>685</v>
      </c>
      <c r="C343" s="1"/>
      <c r="D343" s="1"/>
      <c r="E343" s="16" t="s">
        <v>665</v>
      </c>
      <c r="F343" s="3">
        <v>1500</v>
      </c>
      <c r="G343" s="3">
        <f t="shared" si="6"/>
        <v>1950</v>
      </c>
      <c r="H343" s="33" t="s">
        <v>686</v>
      </c>
      <c r="I343" s="33"/>
    </row>
    <row r="344" spans="1:9" ht="25.5" x14ac:dyDescent="0.25">
      <c r="A344" s="1" t="s">
        <v>671</v>
      </c>
      <c r="B344" s="1" t="s">
        <v>687</v>
      </c>
      <c r="C344" s="1"/>
      <c r="D344" s="1"/>
      <c r="E344" s="16" t="s">
        <v>665</v>
      </c>
      <c r="F344" s="3">
        <v>3000</v>
      </c>
      <c r="G344" s="3">
        <f t="shared" si="6"/>
        <v>3900</v>
      </c>
      <c r="H344" s="33" t="s">
        <v>686</v>
      </c>
      <c r="I344" s="33"/>
    </row>
    <row r="345" spans="1:9" ht="25.5" x14ac:dyDescent="0.25">
      <c r="A345" s="1" t="s">
        <v>671</v>
      </c>
      <c r="B345" s="1" t="s">
        <v>688</v>
      </c>
      <c r="C345" s="1"/>
      <c r="D345" s="1"/>
      <c r="E345" s="16" t="s">
        <v>665</v>
      </c>
      <c r="F345" s="3">
        <v>2000</v>
      </c>
      <c r="G345" s="3">
        <f t="shared" si="6"/>
        <v>2600</v>
      </c>
      <c r="H345" s="33" t="s">
        <v>689</v>
      </c>
      <c r="I345" s="33" t="s">
        <v>690</v>
      </c>
    </row>
    <row r="346" spans="1:9" ht="25.5" x14ac:dyDescent="0.25">
      <c r="A346" s="1" t="s">
        <v>671</v>
      </c>
      <c r="B346" s="1" t="s">
        <v>691</v>
      </c>
      <c r="C346" s="1"/>
      <c r="D346" s="1"/>
      <c r="E346" s="16" t="s">
        <v>665</v>
      </c>
      <c r="F346" s="3">
        <v>500</v>
      </c>
      <c r="G346" s="3">
        <f t="shared" si="6"/>
        <v>650</v>
      </c>
      <c r="H346" s="33" t="s">
        <v>692</v>
      </c>
      <c r="I346" s="33"/>
    </row>
    <row r="347" spans="1:9" ht="114.75" x14ac:dyDescent="0.25">
      <c r="A347" s="1" t="s">
        <v>671</v>
      </c>
      <c r="B347" s="1" t="s">
        <v>693</v>
      </c>
      <c r="C347" s="1"/>
      <c r="D347" s="1"/>
      <c r="E347" s="16" t="s">
        <v>665</v>
      </c>
      <c r="F347" s="3">
        <v>3000</v>
      </c>
      <c r="G347" s="3">
        <f t="shared" si="6"/>
        <v>3900</v>
      </c>
      <c r="H347" s="33" t="s">
        <v>694</v>
      </c>
      <c r="I347" s="33"/>
    </row>
    <row r="348" spans="1:9" ht="38.25" x14ac:dyDescent="0.25">
      <c r="A348" s="1" t="s">
        <v>671</v>
      </c>
      <c r="B348" s="1" t="s">
        <v>695</v>
      </c>
      <c r="C348" s="1"/>
      <c r="D348" s="1"/>
      <c r="E348" s="16" t="s">
        <v>665</v>
      </c>
      <c r="F348" s="3">
        <v>7000</v>
      </c>
      <c r="G348" s="3">
        <f t="shared" si="6"/>
        <v>9100</v>
      </c>
      <c r="H348" s="33" t="s">
        <v>696</v>
      </c>
      <c r="I348" s="33"/>
    </row>
    <row r="349" spans="1:9" ht="25.5" x14ac:dyDescent="0.25">
      <c r="A349" s="1" t="s">
        <v>671</v>
      </c>
      <c r="B349" s="1" t="s">
        <v>697</v>
      </c>
      <c r="C349" s="1"/>
      <c r="D349" s="1"/>
      <c r="E349" s="16" t="s">
        <v>277</v>
      </c>
      <c r="F349" s="3">
        <v>3000</v>
      </c>
      <c r="G349" s="3">
        <f t="shared" si="6"/>
        <v>3900</v>
      </c>
      <c r="H349" s="33" t="s">
        <v>698</v>
      </c>
      <c r="I349" s="33" t="s">
        <v>699</v>
      </c>
    </row>
    <row r="350" spans="1:9" ht="51" x14ac:dyDescent="0.25">
      <c r="A350" s="1" t="s">
        <v>671</v>
      </c>
      <c r="B350" s="1" t="s">
        <v>700</v>
      </c>
      <c r="C350" s="1"/>
      <c r="D350" s="1"/>
      <c r="E350" s="16" t="s">
        <v>96</v>
      </c>
      <c r="F350" s="3">
        <v>1000</v>
      </c>
      <c r="G350" s="3">
        <f t="shared" si="6"/>
        <v>1300</v>
      </c>
      <c r="H350" s="33" t="s">
        <v>701</v>
      </c>
      <c r="I350" s="33"/>
    </row>
    <row r="351" spans="1:9" ht="25.5" x14ac:dyDescent="0.25">
      <c r="A351" s="1" t="s">
        <v>671</v>
      </c>
      <c r="B351" s="1" t="s">
        <v>702</v>
      </c>
      <c r="C351" s="1"/>
      <c r="D351" s="1"/>
      <c r="E351" s="16" t="s">
        <v>96</v>
      </c>
      <c r="F351" s="3">
        <v>1200</v>
      </c>
      <c r="G351" s="3">
        <f t="shared" si="6"/>
        <v>1560</v>
      </c>
      <c r="H351" s="33" t="s">
        <v>703</v>
      </c>
      <c r="I351" s="33"/>
    </row>
    <row r="352" spans="1:9" ht="51" x14ac:dyDescent="0.25">
      <c r="A352" s="1" t="s">
        <v>704</v>
      </c>
      <c r="B352" s="1" t="s">
        <v>705</v>
      </c>
      <c r="C352" s="1"/>
      <c r="D352" s="1"/>
      <c r="E352" s="16" t="s">
        <v>277</v>
      </c>
      <c r="F352" s="3">
        <v>12000</v>
      </c>
      <c r="G352" s="3">
        <f t="shared" si="6"/>
        <v>15600</v>
      </c>
      <c r="H352" s="33" t="s">
        <v>706</v>
      </c>
      <c r="I352" s="33"/>
    </row>
    <row r="353" spans="1:9" ht="38.25" x14ac:dyDescent="0.25">
      <c r="A353" s="1" t="s">
        <v>707</v>
      </c>
      <c r="B353" s="1" t="s">
        <v>708</v>
      </c>
      <c r="C353" s="1"/>
      <c r="D353" s="1"/>
      <c r="E353" s="16" t="s">
        <v>277</v>
      </c>
      <c r="F353" s="3">
        <v>15000</v>
      </c>
      <c r="G353" s="3">
        <f t="shared" si="6"/>
        <v>19500</v>
      </c>
      <c r="H353" s="33" t="s">
        <v>709</v>
      </c>
      <c r="I353" s="33" t="s">
        <v>710</v>
      </c>
    </row>
    <row r="354" spans="1:9" ht="25.5" x14ac:dyDescent="0.25">
      <c r="A354" s="1" t="s">
        <v>707</v>
      </c>
      <c r="B354" s="1" t="s">
        <v>711</v>
      </c>
      <c r="C354" s="1"/>
      <c r="D354" s="1"/>
      <c r="E354" s="16" t="s">
        <v>665</v>
      </c>
      <c r="F354" s="3">
        <v>2500</v>
      </c>
      <c r="G354" s="3">
        <f t="shared" si="6"/>
        <v>3250</v>
      </c>
      <c r="H354" s="33" t="s">
        <v>712</v>
      </c>
      <c r="I354" s="33"/>
    </row>
    <row r="355" spans="1:9" ht="25.5" x14ac:dyDescent="0.25">
      <c r="A355" s="1" t="s">
        <v>707</v>
      </c>
      <c r="B355" s="1" t="s">
        <v>713</v>
      </c>
      <c r="C355" s="1"/>
      <c r="D355" s="1"/>
      <c r="E355" s="16" t="s">
        <v>665</v>
      </c>
      <c r="F355" s="3">
        <v>8000</v>
      </c>
      <c r="G355" s="3">
        <f t="shared" si="6"/>
        <v>10400</v>
      </c>
      <c r="H355" s="33" t="s">
        <v>714</v>
      </c>
      <c r="I355" s="33"/>
    </row>
    <row r="356" spans="1:9" ht="127.5" x14ac:dyDescent="0.25">
      <c r="A356" s="1" t="s">
        <v>715</v>
      </c>
      <c r="B356" s="1" t="s">
        <v>716</v>
      </c>
      <c r="C356" s="1"/>
      <c r="D356" s="1"/>
      <c r="E356" s="16" t="s">
        <v>277</v>
      </c>
      <c r="F356" s="3">
        <v>35000</v>
      </c>
      <c r="G356" s="3">
        <f t="shared" si="6"/>
        <v>45500</v>
      </c>
      <c r="H356" s="33" t="s">
        <v>717</v>
      </c>
      <c r="I356" s="33"/>
    </row>
    <row r="357" spans="1:9" ht="63.75" x14ac:dyDescent="0.25">
      <c r="A357" s="1" t="s">
        <v>715</v>
      </c>
      <c r="B357" s="1" t="s">
        <v>718</v>
      </c>
      <c r="C357" s="1"/>
      <c r="D357" s="1"/>
      <c r="E357" s="16" t="s">
        <v>385</v>
      </c>
      <c r="F357" s="3">
        <v>3000</v>
      </c>
      <c r="G357" s="3">
        <f t="shared" si="6"/>
        <v>3900</v>
      </c>
      <c r="H357" s="33" t="s">
        <v>719</v>
      </c>
      <c r="I357" s="33"/>
    </row>
    <row r="358" spans="1:9" ht="63.75" x14ac:dyDescent="0.25">
      <c r="A358" s="1" t="s">
        <v>715</v>
      </c>
      <c r="B358" s="1" t="s">
        <v>720</v>
      </c>
      <c r="C358" s="1"/>
      <c r="D358" s="1"/>
      <c r="E358" s="16" t="s">
        <v>385</v>
      </c>
      <c r="F358" s="3">
        <v>4000</v>
      </c>
      <c r="G358" s="3">
        <f t="shared" si="6"/>
        <v>5200</v>
      </c>
      <c r="H358" s="33" t="s">
        <v>721</v>
      </c>
      <c r="I358" s="33"/>
    </row>
    <row r="359" spans="1:9" ht="63.75" x14ac:dyDescent="0.25">
      <c r="A359" s="1" t="s">
        <v>715</v>
      </c>
      <c r="B359" s="1" t="s">
        <v>722</v>
      </c>
      <c r="C359" s="1"/>
      <c r="D359" s="1"/>
      <c r="E359" s="16" t="s">
        <v>96</v>
      </c>
      <c r="F359" s="3">
        <v>9000</v>
      </c>
      <c r="G359" s="3">
        <f t="shared" si="6"/>
        <v>11700</v>
      </c>
      <c r="H359" s="33" t="s">
        <v>723</v>
      </c>
      <c r="I359" s="33"/>
    </row>
    <row r="360" spans="1:9" x14ac:dyDescent="0.25">
      <c r="E360" s="61"/>
    </row>
    <row r="361" spans="1:9" x14ac:dyDescent="0.25">
      <c r="E361" s="61"/>
    </row>
  </sheetData>
  <hyperlinks>
    <hyperlink ref="D23" location="'1.1 - דרישות מינימום-א.בוקר'!A1" display="'1.1 - דרישות מינימום-א.בוקר'!A1" xr:uid="{00000000-0004-0000-0000-000000000000}"/>
    <hyperlink ref="D30" location="'1.2 - דרישות מינימום-א.צהריים'!A1" display="'1.2 - דרישות מינימום-א.צהריים'!A1" xr:uid="{00000000-0004-0000-0000-000001000000}"/>
    <hyperlink ref="D38" location="'1.3 - דרישות מינימום-א.ערב'!A1" display="'1.3 - דרישות מינימום-א.ערב'!A1" xr:uid="{00000000-0004-0000-0000-000002000000}"/>
    <hyperlink ref="D24" location="'1.1 - דרישות מינימום-א.בוקר'!A1" display="'1.1 - דרישות מינימום-א.בוקר'!A1" xr:uid="{00000000-0004-0000-0000-000003000000}"/>
    <hyperlink ref="D25" location="'1.1 - דרישות מינימום-א.בוקר'!A1" display="'1.1 - דרישות מינימום-א.בוקר'!A1" xr:uid="{00000000-0004-0000-0000-000004000000}"/>
    <hyperlink ref="D31" location="'1.2 - דרישות מינימום-א.צהריים'!A1" display="'1.2 - דרישות מינימום-א.צהריים'!A1" xr:uid="{00000000-0004-0000-0000-000005000000}"/>
    <hyperlink ref="D32" location="'1.2 - דרישות מינימום-א.צהריים'!A1" display="'1.2 - דרישות מינימום-א.צהריים'!A1" xr:uid="{00000000-0004-0000-0000-000006000000}"/>
    <hyperlink ref="D39" location="'1.3 - דרישות מינימום-א.ערב'!A1" display="'1.3 - דרישות מינימום-א.ערב'!A1" xr:uid="{00000000-0004-0000-0000-000007000000}"/>
    <hyperlink ref="D40" location="'1.3 - דרישות מינימום-א.ערב'!A1" display="'1.3 - דרישות מינימום-א.ערב'!A1" xr:uid="{00000000-0004-0000-0000-000008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58"/>
  <sheetViews>
    <sheetView rightToLeft="1" tabSelected="1" zoomScale="90" zoomScaleNormal="90" workbookViewId="0">
      <selection activeCell="B42" sqref="B42"/>
    </sheetView>
  </sheetViews>
  <sheetFormatPr defaultColWidth="9" defaultRowHeight="33.75" customHeight="1" x14ac:dyDescent="0.25"/>
  <cols>
    <col min="1" max="1" width="18.85546875" style="99" customWidth="1"/>
    <col min="2" max="2" width="45.140625" style="105" bestFit="1" customWidth="1"/>
    <col min="3" max="3" width="16.85546875" style="99" customWidth="1"/>
    <col min="4" max="5" width="16.85546875" style="18" customWidth="1"/>
    <col min="6" max="16384" width="9" style="18"/>
  </cols>
  <sheetData>
    <row r="1" spans="1:5" ht="33.75" customHeight="1" x14ac:dyDescent="0.3">
      <c r="A1" s="108" t="s">
        <v>831</v>
      </c>
      <c r="B1" s="109"/>
      <c r="C1" s="102"/>
      <c r="D1"/>
      <c r="E1"/>
    </row>
    <row r="2" spans="1:5" s="73" customFormat="1" ht="33.75" customHeight="1" x14ac:dyDescent="0.25">
      <c r="A2" s="106" t="s">
        <v>830</v>
      </c>
      <c r="B2" s="106" t="s">
        <v>750</v>
      </c>
      <c r="C2" s="106" t="s">
        <v>757</v>
      </c>
      <c r="D2" s="107" t="s">
        <v>790</v>
      </c>
      <c r="E2" s="106" t="s">
        <v>825</v>
      </c>
    </row>
    <row r="3" spans="1:5" ht="33.75" customHeight="1" x14ac:dyDescent="0.25">
      <c r="A3" s="104" t="s">
        <v>24</v>
      </c>
      <c r="B3" s="104" t="s">
        <v>789</v>
      </c>
      <c r="C3" s="104"/>
      <c r="D3" s="103" t="s">
        <v>826</v>
      </c>
      <c r="E3" s="103">
        <v>300</v>
      </c>
    </row>
    <row r="4" spans="1:5" ht="55.5" customHeight="1" x14ac:dyDescent="0.25">
      <c r="A4" s="104" t="s">
        <v>808</v>
      </c>
      <c r="B4" s="104" t="s">
        <v>807</v>
      </c>
      <c r="C4" s="104"/>
      <c r="D4" s="103" t="s">
        <v>826</v>
      </c>
      <c r="E4" s="103">
        <v>350</v>
      </c>
    </row>
    <row r="5" spans="1:5" ht="195" x14ac:dyDescent="0.25">
      <c r="A5" s="104" t="s">
        <v>809</v>
      </c>
      <c r="B5" s="104" t="s">
        <v>783</v>
      </c>
      <c r="C5" s="104" t="s">
        <v>778</v>
      </c>
      <c r="D5" s="103" t="s">
        <v>791</v>
      </c>
      <c r="E5" s="103">
        <v>110</v>
      </c>
    </row>
    <row r="6" spans="1:5" ht="75.75" customHeight="1" x14ac:dyDescent="0.25">
      <c r="A6" s="104" t="s">
        <v>776</v>
      </c>
      <c r="B6" s="104" t="s">
        <v>777</v>
      </c>
      <c r="C6" s="104"/>
      <c r="D6" s="103" t="s">
        <v>791</v>
      </c>
      <c r="E6" s="103">
        <v>65</v>
      </c>
    </row>
    <row r="7" spans="1:5" ht="33.75" customHeight="1" x14ac:dyDescent="0.25">
      <c r="A7" s="104" t="s">
        <v>784</v>
      </c>
      <c r="B7" s="104" t="s">
        <v>793</v>
      </c>
      <c r="C7" s="104"/>
      <c r="D7" s="103" t="s">
        <v>791</v>
      </c>
      <c r="E7" s="103">
        <v>35</v>
      </c>
    </row>
    <row r="8" spans="1:5" ht="33.75" customHeight="1" x14ac:dyDescent="0.25">
      <c r="A8" s="104" t="s">
        <v>774</v>
      </c>
      <c r="B8" s="104" t="s">
        <v>797</v>
      </c>
      <c r="C8" s="104" t="s">
        <v>767</v>
      </c>
      <c r="D8" s="103"/>
      <c r="E8" s="103">
        <v>1700</v>
      </c>
    </row>
    <row r="9" spans="1:5" ht="67.5" customHeight="1" x14ac:dyDescent="0.25">
      <c r="A9" s="104" t="s">
        <v>763</v>
      </c>
      <c r="B9" s="110" t="s">
        <v>788</v>
      </c>
      <c r="C9" s="104"/>
      <c r="D9" s="103" t="s">
        <v>791</v>
      </c>
      <c r="E9" s="103">
        <v>100</v>
      </c>
    </row>
    <row r="10" spans="1:5" ht="70.5" customHeight="1" x14ac:dyDescent="0.25">
      <c r="A10" s="104" t="s">
        <v>759</v>
      </c>
      <c r="B10" s="110"/>
      <c r="C10" s="104"/>
      <c r="D10" s="103" t="s">
        <v>791</v>
      </c>
      <c r="E10" s="103">
        <v>120</v>
      </c>
    </row>
    <row r="11" spans="1:5" ht="76.5" customHeight="1" x14ac:dyDescent="0.25">
      <c r="A11" s="104" t="s">
        <v>760</v>
      </c>
      <c r="B11" s="104" t="s">
        <v>773</v>
      </c>
      <c r="C11" s="104"/>
      <c r="D11" s="103" t="s">
        <v>791</v>
      </c>
      <c r="E11" s="103">
        <v>150</v>
      </c>
    </row>
    <row r="12" spans="1:5" ht="33.75" customHeight="1" x14ac:dyDescent="0.25">
      <c r="A12" s="104" t="s">
        <v>794</v>
      </c>
      <c r="B12" s="104" t="s">
        <v>803</v>
      </c>
      <c r="C12" s="104"/>
      <c r="D12" s="103" t="s">
        <v>791</v>
      </c>
      <c r="E12" s="103">
        <v>130</v>
      </c>
    </row>
    <row r="13" spans="1:5" ht="33.75" customHeight="1" x14ac:dyDescent="0.25">
      <c r="A13" s="104" t="s">
        <v>775</v>
      </c>
      <c r="B13" s="104" t="s">
        <v>761</v>
      </c>
      <c r="C13" s="104" t="s">
        <v>762</v>
      </c>
      <c r="D13" s="103" t="s">
        <v>791</v>
      </c>
      <c r="E13" s="103">
        <v>60</v>
      </c>
    </row>
    <row r="14" spans="1:5" ht="33.75" customHeight="1" x14ac:dyDescent="0.25">
      <c r="A14" s="104" t="s">
        <v>765</v>
      </c>
      <c r="B14" s="104" t="s">
        <v>764</v>
      </c>
      <c r="C14" s="104"/>
      <c r="D14" s="103" t="s">
        <v>792</v>
      </c>
      <c r="E14" s="103">
        <v>300</v>
      </c>
    </row>
    <row r="15" spans="1:5" ht="57.75" customHeight="1" x14ac:dyDescent="0.25">
      <c r="A15" s="104" t="s">
        <v>756</v>
      </c>
      <c r="B15" s="104" t="s">
        <v>810</v>
      </c>
      <c r="C15" s="104"/>
      <c r="D15" s="103" t="s">
        <v>792</v>
      </c>
      <c r="E15" s="103">
        <v>1100</v>
      </c>
    </row>
    <row r="16" spans="1:5" ht="45" x14ac:dyDescent="0.25">
      <c r="A16" s="104" t="s">
        <v>758</v>
      </c>
      <c r="B16" s="104" t="s">
        <v>804</v>
      </c>
      <c r="C16" s="104"/>
      <c r="D16" s="103"/>
      <c r="E16" s="103">
        <v>2500</v>
      </c>
    </row>
    <row r="17" spans="1:5" ht="33.75" customHeight="1" x14ac:dyDescent="0.25">
      <c r="A17" s="104" t="s">
        <v>811</v>
      </c>
      <c r="B17" s="104" t="s">
        <v>812</v>
      </c>
      <c r="C17" s="104"/>
      <c r="D17" s="103"/>
      <c r="E17" s="103">
        <v>1100</v>
      </c>
    </row>
    <row r="18" spans="1:5" ht="15" x14ac:dyDescent="0.25">
      <c r="A18" s="110" t="s">
        <v>785</v>
      </c>
      <c r="B18" s="104" t="s">
        <v>753</v>
      </c>
      <c r="C18" s="104"/>
      <c r="D18" s="103" t="s">
        <v>791</v>
      </c>
      <c r="E18" s="103"/>
    </row>
    <row r="19" spans="1:5" s="98" customFormat="1" ht="14.25" customHeight="1" x14ac:dyDescent="0.25">
      <c r="A19" s="110"/>
      <c r="B19" s="104" t="s">
        <v>798</v>
      </c>
      <c r="C19" s="104"/>
      <c r="D19" s="103" t="s">
        <v>791</v>
      </c>
      <c r="E19" s="103">
        <v>400</v>
      </c>
    </row>
    <row r="20" spans="1:5" s="98" customFormat="1" ht="14.25" customHeight="1" x14ac:dyDescent="0.25">
      <c r="A20" s="110"/>
      <c r="B20" s="104" t="s">
        <v>36</v>
      </c>
      <c r="C20" s="104"/>
      <c r="D20" s="103" t="s">
        <v>791</v>
      </c>
      <c r="E20" s="103">
        <v>250</v>
      </c>
    </row>
    <row r="21" spans="1:5" s="98" customFormat="1" ht="14.25" customHeight="1" x14ac:dyDescent="0.25">
      <c r="A21" s="110"/>
      <c r="B21" s="104" t="s">
        <v>37</v>
      </c>
      <c r="C21" s="104"/>
      <c r="D21" s="103" t="s">
        <v>791</v>
      </c>
      <c r="E21" s="103">
        <v>150</v>
      </c>
    </row>
    <row r="22" spans="1:5" ht="33.75" customHeight="1" x14ac:dyDescent="0.25">
      <c r="A22" s="110"/>
      <c r="B22" s="104" t="s">
        <v>752</v>
      </c>
      <c r="C22" s="104"/>
      <c r="D22" s="103" t="s">
        <v>827</v>
      </c>
      <c r="E22" s="103"/>
    </row>
    <row r="23" spans="1:5" s="98" customFormat="1" ht="13.5" customHeight="1" x14ac:dyDescent="0.25">
      <c r="A23" s="110"/>
      <c r="B23" s="104" t="s">
        <v>799</v>
      </c>
      <c r="C23" s="104"/>
      <c r="D23" s="103" t="s">
        <v>827</v>
      </c>
      <c r="E23" s="103">
        <v>7500</v>
      </c>
    </row>
    <row r="24" spans="1:5" s="98" customFormat="1" ht="13.5" customHeight="1" x14ac:dyDescent="0.25">
      <c r="A24" s="110"/>
      <c r="B24" s="104" t="s">
        <v>36</v>
      </c>
      <c r="C24" s="104"/>
      <c r="D24" s="103" t="s">
        <v>827</v>
      </c>
      <c r="E24" s="103">
        <v>4800</v>
      </c>
    </row>
    <row r="25" spans="1:5" s="98" customFormat="1" ht="13.5" customHeight="1" x14ac:dyDescent="0.25">
      <c r="A25" s="110"/>
      <c r="B25" s="104" t="s">
        <v>37</v>
      </c>
      <c r="C25" s="104"/>
      <c r="D25" s="103" t="s">
        <v>827</v>
      </c>
      <c r="E25" s="103">
        <v>3600</v>
      </c>
    </row>
    <row r="26" spans="1:5" ht="45.75" customHeight="1" x14ac:dyDescent="0.25">
      <c r="A26" s="110"/>
      <c r="B26" s="104" t="s">
        <v>800</v>
      </c>
      <c r="C26" s="104"/>
      <c r="D26" s="103" t="s">
        <v>4</v>
      </c>
      <c r="E26" s="103" t="s">
        <v>795</v>
      </c>
    </row>
    <row r="27" spans="1:5" ht="33.75" customHeight="1" x14ac:dyDescent="0.25">
      <c r="A27" s="110"/>
      <c r="B27" s="104" t="s">
        <v>779</v>
      </c>
      <c r="C27" s="104"/>
      <c r="D27" s="103" t="s">
        <v>828</v>
      </c>
      <c r="E27" s="103">
        <v>20000</v>
      </c>
    </row>
    <row r="28" spans="1:5" ht="127.5" customHeight="1" x14ac:dyDescent="0.25">
      <c r="A28" s="110" t="s">
        <v>802</v>
      </c>
      <c r="B28" s="104" t="s">
        <v>829</v>
      </c>
      <c r="C28" s="104" t="s">
        <v>796</v>
      </c>
      <c r="D28" s="103"/>
      <c r="E28" s="103">
        <v>100000</v>
      </c>
    </row>
    <row r="29" spans="1:5" ht="45" x14ac:dyDescent="0.25">
      <c r="A29" s="110"/>
      <c r="B29" s="104" t="s">
        <v>801</v>
      </c>
      <c r="C29" s="104" t="s">
        <v>796</v>
      </c>
      <c r="D29" s="103"/>
      <c r="E29" s="103">
        <v>20000</v>
      </c>
    </row>
    <row r="30" spans="1:5" ht="15" customHeight="1" x14ac:dyDescent="0.25">
      <c r="A30" s="110"/>
      <c r="B30" s="104"/>
      <c r="C30" s="104" t="s">
        <v>805</v>
      </c>
      <c r="D30" s="103"/>
      <c r="E30" s="103">
        <v>4000</v>
      </c>
    </row>
    <row r="31" spans="1:5" ht="15" customHeight="1" x14ac:dyDescent="0.25">
      <c r="A31" s="110"/>
      <c r="B31" s="104"/>
      <c r="C31" s="104" t="s">
        <v>806</v>
      </c>
      <c r="D31" s="103"/>
      <c r="E31" s="103">
        <v>9000</v>
      </c>
    </row>
    <row r="32" spans="1:5" ht="93.75" customHeight="1" x14ac:dyDescent="0.25">
      <c r="A32" s="110"/>
      <c r="B32" s="104" t="s">
        <v>823</v>
      </c>
      <c r="C32" s="104" t="s">
        <v>820</v>
      </c>
      <c r="D32" s="103"/>
      <c r="E32" s="103"/>
    </row>
    <row r="33" spans="1:5" ht="25.5" customHeight="1" x14ac:dyDescent="0.25">
      <c r="A33" s="110"/>
      <c r="B33" s="104" t="s">
        <v>786</v>
      </c>
      <c r="C33" s="104"/>
      <c r="D33" s="103"/>
      <c r="E33" s="103">
        <v>2500</v>
      </c>
    </row>
    <row r="34" spans="1:5" ht="18" customHeight="1" x14ac:dyDescent="0.25">
      <c r="A34" s="110"/>
      <c r="B34" s="104" t="s">
        <v>768</v>
      </c>
      <c r="C34" s="104"/>
      <c r="D34" s="103"/>
      <c r="E34" s="103">
        <v>900</v>
      </c>
    </row>
    <row r="35" spans="1:5" ht="34.5" customHeight="1" x14ac:dyDescent="0.25">
      <c r="A35" s="110" t="s">
        <v>751</v>
      </c>
      <c r="B35" s="104" t="s">
        <v>813</v>
      </c>
      <c r="C35" s="104"/>
      <c r="D35" s="103"/>
      <c r="E35" s="103">
        <v>12000</v>
      </c>
    </row>
    <row r="36" spans="1:5" ht="21" customHeight="1" x14ac:dyDescent="0.25">
      <c r="A36" s="110"/>
      <c r="B36" s="104" t="s">
        <v>787</v>
      </c>
      <c r="C36" s="104"/>
      <c r="D36" s="103"/>
      <c r="E36" s="103">
        <v>8000</v>
      </c>
    </row>
    <row r="37" spans="1:5" ht="21" customHeight="1" x14ac:dyDescent="0.25">
      <c r="A37" s="110"/>
      <c r="B37" s="104" t="s">
        <v>780</v>
      </c>
      <c r="C37" s="104"/>
      <c r="D37" s="103"/>
      <c r="E37" s="103">
        <v>6000</v>
      </c>
    </row>
    <row r="38" spans="1:5" ht="51" customHeight="1" x14ac:dyDescent="0.25">
      <c r="A38" s="104" t="s">
        <v>816</v>
      </c>
      <c r="B38" s="104" t="s">
        <v>818</v>
      </c>
      <c r="C38" s="104"/>
      <c r="D38" s="103"/>
      <c r="E38" s="103">
        <v>8500</v>
      </c>
    </row>
    <row r="39" spans="1:5" ht="210" x14ac:dyDescent="0.25">
      <c r="A39" s="104" t="s">
        <v>822</v>
      </c>
      <c r="B39" s="104" t="s">
        <v>819</v>
      </c>
      <c r="C39" s="104"/>
      <c r="D39" s="103"/>
      <c r="E39" s="103">
        <v>32000</v>
      </c>
    </row>
    <row r="40" spans="1:5" ht="51.75" customHeight="1" x14ac:dyDescent="0.25">
      <c r="A40" s="104" t="s">
        <v>821</v>
      </c>
      <c r="B40" s="104" t="s">
        <v>817</v>
      </c>
      <c r="C40" s="104"/>
      <c r="D40" s="103"/>
      <c r="E40" s="103">
        <v>10000</v>
      </c>
    </row>
    <row r="41" spans="1:5" ht="33.75" customHeight="1" x14ac:dyDescent="0.25">
      <c r="A41" s="110" t="s">
        <v>772</v>
      </c>
      <c r="B41" s="104" t="s">
        <v>35</v>
      </c>
      <c r="C41" s="104"/>
      <c r="D41" s="103"/>
      <c r="E41" s="103">
        <v>250</v>
      </c>
    </row>
    <row r="42" spans="1:5" ht="33.75" customHeight="1" x14ac:dyDescent="0.25">
      <c r="A42" s="110"/>
      <c r="B42" s="104" t="s">
        <v>814</v>
      </c>
      <c r="C42" s="104"/>
      <c r="D42" s="103"/>
      <c r="E42" s="103">
        <v>200</v>
      </c>
    </row>
    <row r="43" spans="1:5" ht="15.75" customHeight="1" x14ac:dyDescent="0.25">
      <c r="A43" s="110"/>
      <c r="B43" s="104" t="s">
        <v>37</v>
      </c>
      <c r="C43" s="104"/>
      <c r="D43" s="103"/>
      <c r="E43" s="103">
        <v>150</v>
      </c>
    </row>
    <row r="44" spans="1:5" ht="15.75" customHeight="1" x14ac:dyDescent="0.25">
      <c r="A44" s="110"/>
      <c r="B44" s="104" t="s">
        <v>38</v>
      </c>
      <c r="C44" s="104"/>
      <c r="D44" s="103"/>
      <c r="E44" s="103">
        <v>100</v>
      </c>
    </row>
    <row r="45" spans="1:5" ht="15.75" customHeight="1" x14ac:dyDescent="0.25">
      <c r="A45" s="110"/>
      <c r="B45" s="104" t="s">
        <v>815</v>
      </c>
      <c r="C45" s="104"/>
      <c r="D45" s="103"/>
      <c r="E45" s="103">
        <v>50</v>
      </c>
    </row>
    <row r="46" spans="1:5" ht="19.5" customHeight="1" x14ac:dyDescent="0.25">
      <c r="A46" s="110"/>
      <c r="B46" s="104" t="s">
        <v>781</v>
      </c>
      <c r="C46" s="104"/>
      <c r="D46" s="103"/>
      <c r="E46" s="103">
        <v>100</v>
      </c>
    </row>
    <row r="47" spans="1:5" ht="15" customHeight="1" x14ac:dyDescent="0.25">
      <c r="A47" s="110"/>
      <c r="B47" s="104" t="s">
        <v>782</v>
      </c>
      <c r="C47" s="104"/>
      <c r="D47" s="103"/>
      <c r="E47" s="103">
        <v>50</v>
      </c>
    </row>
    <row r="48" spans="1:5" ht="33.75" customHeight="1" x14ac:dyDescent="0.25">
      <c r="A48" s="110" t="s">
        <v>824</v>
      </c>
      <c r="B48" s="104" t="s">
        <v>754</v>
      </c>
      <c r="C48" s="104"/>
      <c r="D48" s="103"/>
      <c r="E48" s="103">
        <v>90</v>
      </c>
    </row>
    <row r="49" spans="1:5" ht="33.75" customHeight="1" x14ac:dyDescent="0.25">
      <c r="A49" s="110"/>
      <c r="B49" s="104" t="s">
        <v>755</v>
      </c>
      <c r="C49" s="104"/>
      <c r="D49" s="103"/>
      <c r="E49" s="103">
        <v>360</v>
      </c>
    </row>
    <row r="50" spans="1:5" ht="33.75" customHeight="1" x14ac:dyDescent="0.25">
      <c r="A50" s="100"/>
    </row>
    <row r="51" spans="1:5" ht="33.75" customHeight="1" x14ac:dyDescent="0.25">
      <c r="A51" s="100"/>
    </row>
    <row r="52" spans="1:5" ht="33.75" customHeight="1" x14ac:dyDescent="0.25">
      <c r="A52" s="100"/>
    </row>
    <row r="53" spans="1:5" ht="33.75" customHeight="1" x14ac:dyDescent="0.25">
      <c r="A53" s="100"/>
    </row>
    <row r="54" spans="1:5" ht="33.75" customHeight="1" x14ac:dyDescent="0.25">
      <c r="A54" s="100"/>
    </row>
    <row r="55" spans="1:5" ht="33.75" customHeight="1" x14ac:dyDescent="0.25">
      <c r="B55" s="99"/>
      <c r="E55" s="101"/>
    </row>
    <row r="56" spans="1:5" ht="15" x14ac:dyDescent="0.25">
      <c r="B56" s="99"/>
    </row>
    <row r="57" spans="1:5" ht="33.75" customHeight="1" x14ac:dyDescent="0.25">
      <c r="B57" s="99"/>
    </row>
    <row r="58" spans="1:5" ht="33.75" customHeight="1" x14ac:dyDescent="0.25">
      <c r="B58" s="99"/>
    </row>
  </sheetData>
  <mergeCells count="6">
    <mergeCell ref="B9:B10"/>
    <mergeCell ref="A48:A49"/>
    <mergeCell ref="A41:A47"/>
    <mergeCell ref="A28:A34"/>
    <mergeCell ref="A18:A27"/>
    <mergeCell ref="A35:A3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26"/>
  <sheetViews>
    <sheetView rightToLeft="1" zoomScale="115" zoomScaleNormal="130" workbookViewId="0">
      <selection activeCell="D23" sqref="D23"/>
    </sheetView>
  </sheetViews>
  <sheetFormatPr defaultColWidth="9" defaultRowHeight="15" x14ac:dyDescent="0.25"/>
  <cols>
    <col min="1" max="1" width="10.42578125" style="73" bestFit="1" customWidth="1"/>
    <col min="2" max="2" width="16" style="18" bestFit="1" customWidth="1"/>
    <col min="3" max="3" width="9.5703125" style="18" bestFit="1" customWidth="1"/>
    <col min="4" max="4" width="61.7109375" style="75" customWidth="1"/>
    <col min="5" max="5" width="8.7109375" style="77" customWidth="1"/>
    <col min="6" max="6" width="12.42578125" style="80" customWidth="1"/>
    <col min="7" max="7" width="8.85546875" style="80" customWidth="1"/>
    <col min="8" max="8" width="76.85546875" style="18" bestFit="1" customWidth="1"/>
    <col min="9" max="16384" width="9" style="18"/>
  </cols>
  <sheetData>
    <row r="2" spans="1:9" s="89" customFormat="1" ht="12.75" x14ac:dyDescent="0.2">
      <c r="A2" s="90" t="s">
        <v>29</v>
      </c>
      <c r="E2" s="91" t="s">
        <v>96</v>
      </c>
      <c r="F2" s="92" t="s">
        <v>729</v>
      </c>
      <c r="G2" s="92" t="s">
        <v>724</v>
      </c>
    </row>
    <row r="3" spans="1:9" s="17" customFormat="1" x14ac:dyDescent="0.25">
      <c r="A3" s="11" t="s">
        <v>0</v>
      </c>
      <c r="B3" s="19" t="s">
        <v>1</v>
      </c>
      <c r="C3" s="19" t="s">
        <v>2</v>
      </c>
      <c r="D3" s="19" t="s">
        <v>726</v>
      </c>
      <c r="E3" s="66" t="s">
        <v>4</v>
      </c>
      <c r="F3" s="81">
        <v>1100</v>
      </c>
      <c r="G3" s="81"/>
      <c r="H3" s="20" t="s">
        <v>5</v>
      </c>
      <c r="I3" s="21"/>
    </row>
    <row r="4" spans="1:9" s="17" customFormat="1" x14ac:dyDescent="0.25">
      <c r="A4" s="11" t="s">
        <v>0</v>
      </c>
      <c r="B4" s="19" t="s">
        <v>6</v>
      </c>
      <c r="C4" s="19" t="s">
        <v>7</v>
      </c>
      <c r="D4" s="19" t="s">
        <v>8</v>
      </c>
      <c r="E4" s="66" t="s">
        <v>4</v>
      </c>
      <c r="F4" s="81">
        <v>120</v>
      </c>
      <c r="G4" s="81">
        <f>F4*1.3</f>
        <v>156</v>
      </c>
      <c r="H4" s="20"/>
      <c r="I4" s="21"/>
    </row>
    <row r="5" spans="1:9" s="17" customFormat="1" x14ac:dyDescent="0.25">
      <c r="A5" s="11" t="s">
        <v>0</v>
      </c>
      <c r="B5" s="19" t="s">
        <v>6</v>
      </c>
      <c r="C5" s="19" t="s">
        <v>7</v>
      </c>
      <c r="D5" s="19" t="s">
        <v>9</v>
      </c>
      <c r="E5" s="66" t="s">
        <v>4</v>
      </c>
      <c r="F5" s="81">
        <v>190</v>
      </c>
      <c r="G5" s="81">
        <f>F5*1.3</f>
        <v>247</v>
      </c>
      <c r="H5" s="20"/>
      <c r="I5" s="21"/>
    </row>
    <row r="6" spans="1:9" s="17" customFormat="1" x14ac:dyDescent="0.25">
      <c r="A6" s="11" t="s">
        <v>0</v>
      </c>
      <c r="B6" s="19" t="s">
        <v>6</v>
      </c>
      <c r="C6" s="19" t="s">
        <v>7</v>
      </c>
      <c r="D6" s="19" t="s">
        <v>10</v>
      </c>
      <c r="E6" s="66" t="s">
        <v>4</v>
      </c>
      <c r="F6" s="81">
        <v>220</v>
      </c>
      <c r="G6" s="81">
        <f>F6*1.3</f>
        <v>286</v>
      </c>
      <c r="H6" s="20" t="s">
        <v>11</v>
      </c>
      <c r="I6" s="21"/>
    </row>
    <row r="7" spans="1:9" s="17" customFormat="1" x14ac:dyDescent="0.25">
      <c r="A7" s="11" t="s">
        <v>0</v>
      </c>
      <c r="B7" s="19" t="s">
        <v>6</v>
      </c>
      <c r="C7" s="19" t="s">
        <v>7</v>
      </c>
      <c r="D7" s="19" t="s">
        <v>12</v>
      </c>
      <c r="E7" s="66" t="s">
        <v>13</v>
      </c>
      <c r="F7" s="81">
        <v>80</v>
      </c>
      <c r="G7" s="81">
        <f>F7*1.3</f>
        <v>104</v>
      </c>
      <c r="H7" s="20"/>
      <c r="I7" s="21"/>
    </row>
    <row r="8" spans="1:9" s="17" customFormat="1" x14ac:dyDescent="0.25">
      <c r="A8" s="12" t="s">
        <v>14</v>
      </c>
      <c r="B8" s="22" t="s">
        <v>15</v>
      </c>
      <c r="C8" s="22" t="s">
        <v>16</v>
      </c>
      <c r="D8" s="76" t="s">
        <v>28</v>
      </c>
      <c r="E8" s="67" t="s">
        <v>4</v>
      </c>
      <c r="F8" s="82">
        <v>60</v>
      </c>
      <c r="G8" s="83">
        <v>100</v>
      </c>
      <c r="H8" s="21" t="s">
        <v>18</v>
      </c>
      <c r="I8" s="21"/>
    </row>
    <row r="9" spans="1:9" s="17" customFormat="1" x14ac:dyDescent="0.25">
      <c r="A9" s="12" t="s">
        <v>14</v>
      </c>
      <c r="B9" s="22" t="s">
        <v>19</v>
      </c>
      <c r="C9" s="22" t="s">
        <v>16</v>
      </c>
      <c r="D9" s="76"/>
      <c r="E9" s="67" t="s">
        <v>4</v>
      </c>
      <c r="F9" s="82">
        <v>120</v>
      </c>
      <c r="G9" s="83">
        <v>200</v>
      </c>
      <c r="H9" s="21" t="s">
        <v>20</v>
      </c>
      <c r="I9" s="21"/>
    </row>
    <row r="10" spans="1:9" s="17" customFormat="1" x14ac:dyDescent="0.25">
      <c r="A10" s="12" t="s">
        <v>14</v>
      </c>
      <c r="B10" s="22" t="s">
        <v>21</v>
      </c>
      <c r="C10" s="22" t="s">
        <v>16</v>
      </c>
      <c r="D10" s="76"/>
      <c r="E10" s="67" t="s">
        <v>4</v>
      </c>
      <c r="F10" s="82">
        <v>120</v>
      </c>
      <c r="G10" s="83">
        <v>200</v>
      </c>
      <c r="H10" s="21" t="s">
        <v>22</v>
      </c>
      <c r="I10" s="21"/>
    </row>
    <row r="11" spans="1:9" s="17" customFormat="1" ht="25.5" x14ac:dyDescent="0.25">
      <c r="A11" s="43" t="s">
        <v>14</v>
      </c>
      <c r="B11" s="23" t="s">
        <v>31</v>
      </c>
      <c r="C11" s="23" t="s">
        <v>32</v>
      </c>
      <c r="D11" s="23" t="s">
        <v>725</v>
      </c>
      <c r="E11" s="68" t="s">
        <v>4</v>
      </c>
      <c r="F11" s="84">
        <v>30</v>
      </c>
      <c r="G11" s="85">
        <v>50</v>
      </c>
      <c r="H11" s="21"/>
      <c r="I11" s="21"/>
    </row>
    <row r="12" spans="1:9" s="17" customFormat="1" ht="25.5" x14ac:dyDescent="0.25">
      <c r="A12" s="43" t="s">
        <v>727</v>
      </c>
      <c r="B12" s="23"/>
      <c r="C12" s="23"/>
      <c r="D12" s="23" t="s">
        <v>728</v>
      </c>
      <c r="E12" s="68"/>
      <c r="F12" s="84" t="s">
        <v>732</v>
      </c>
      <c r="G12" s="85">
        <v>150</v>
      </c>
      <c r="H12" s="21"/>
      <c r="I12" s="21"/>
    </row>
    <row r="13" spans="1:9" s="17" customFormat="1" ht="38.25" x14ac:dyDescent="0.25">
      <c r="A13" s="43" t="s">
        <v>30</v>
      </c>
      <c r="B13" s="23"/>
      <c r="C13" s="23"/>
      <c r="D13" s="23" t="s">
        <v>734</v>
      </c>
      <c r="E13" s="68" t="s">
        <v>733</v>
      </c>
      <c r="F13" s="84" t="s">
        <v>735</v>
      </c>
      <c r="G13" s="85">
        <v>195</v>
      </c>
      <c r="H13" s="21"/>
      <c r="I13" s="21"/>
    </row>
    <row r="14" spans="1:9" s="17" customFormat="1" x14ac:dyDescent="0.25">
      <c r="A14" s="114" t="s">
        <v>23</v>
      </c>
      <c r="B14" s="24" t="s">
        <v>24</v>
      </c>
      <c r="C14" s="24" t="s">
        <v>25</v>
      </c>
      <c r="D14" s="24"/>
      <c r="E14" s="67" t="s">
        <v>26</v>
      </c>
      <c r="F14" s="83">
        <v>300</v>
      </c>
      <c r="G14" s="83">
        <f>F14*1.3</f>
        <v>390</v>
      </c>
      <c r="H14" s="21" t="s">
        <v>27</v>
      </c>
      <c r="I14" s="69"/>
    </row>
    <row r="15" spans="1:9" x14ac:dyDescent="0.25">
      <c r="A15" s="114"/>
      <c r="B15" s="70" t="s">
        <v>127</v>
      </c>
      <c r="C15" s="24" t="s">
        <v>25</v>
      </c>
      <c r="D15" s="71"/>
      <c r="E15" s="67" t="s">
        <v>26</v>
      </c>
      <c r="F15" s="83">
        <v>300</v>
      </c>
      <c r="G15" s="83">
        <v>130</v>
      </c>
      <c r="H15" s="70"/>
    </row>
    <row r="16" spans="1:9" x14ac:dyDescent="0.25">
      <c r="A16" s="114"/>
      <c r="B16" s="70" t="s">
        <v>736</v>
      </c>
      <c r="C16" s="24" t="s">
        <v>25</v>
      </c>
      <c r="D16" s="71"/>
      <c r="E16" s="67" t="s">
        <v>26</v>
      </c>
      <c r="F16" s="83">
        <v>300</v>
      </c>
      <c r="G16" s="83">
        <v>143</v>
      </c>
      <c r="H16" s="70"/>
    </row>
    <row r="17" spans="1:9" ht="14.25" customHeight="1" x14ac:dyDescent="0.25">
      <c r="A17" s="112" t="s">
        <v>749</v>
      </c>
      <c r="B17" s="71"/>
      <c r="C17" s="71" t="s">
        <v>137</v>
      </c>
      <c r="D17" s="71"/>
      <c r="E17" s="78"/>
      <c r="F17" s="86" t="s">
        <v>737</v>
      </c>
      <c r="G17" s="87">
        <v>7000</v>
      </c>
    </row>
    <row r="18" spans="1:9" x14ac:dyDescent="0.25">
      <c r="A18" s="113"/>
      <c r="B18" s="71"/>
      <c r="C18" s="70"/>
      <c r="D18" s="72" t="s">
        <v>748</v>
      </c>
      <c r="E18" s="79" t="s">
        <v>4</v>
      </c>
      <c r="F18" s="88"/>
      <c r="G18" s="87">
        <v>750</v>
      </c>
      <c r="H18" s="70"/>
    </row>
    <row r="19" spans="1:9" s="17" customFormat="1" x14ac:dyDescent="0.25">
      <c r="A19" s="95" t="s">
        <v>34</v>
      </c>
      <c r="B19" s="22" t="s">
        <v>33</v>
      </c>
      <c r="C19" s="22"/>
      <c r="D19" s="74" t="s">
        <v>747</v>
      </c>
      <c r="E19" s="79" t="s">
        <v>96</v>
      </c>
      <c r="F19" s="94" t="s">
        <v>745</v>
      </c>
      <c r="G19" s="83">
        <v>13000</v>
      </c>
      <c r="H19" s="21"/>
      <c r="I19" s="18"/>
    </row>
    <row r="20" spans="1:9" s="17" customFormat="1" x14ac:dyDescent="0.25">
      <c r="A20" s="112" t="s">
        <v>738</v>
      </c>
      <c r="B20" s="67" t="s">
        <v>739</v>
      </c>
      <c r="C20" s="67"/>
      <c r="E20" s="67"/>
      <c r="F20" s="82"/>
      <c r="G20" s="83">
        <v>25000</v>
      </c>
      <c r="H20" s="21"/>
      <c r="I20" s="18"/>
    </row>
    <row r="21" spans="1:9" ht="25.5" x14ac:dyDescent="0.25">
      <c r="A21" s="113"/>
      <c r="B21" s="67" t="s">
        <v>740</v>
      </c>
      <c r="C21" s="67"/>
      <c r="D21" s="67" t="s">
        <v>746</v>
      </c>
      <c r="E21" s="67"/>
      <c r="F21" s="82">
        <v>72482</v>
      </c>
      <c r="G21" s="83">
        <v>100000</v>
      </c>
      <c r="H21" s="21"/>
    </row>
    <row r="22" spans="1:9" x14ac:dyDescent="0.25">
      <c r="A22" s="113"/>
      <c r="B22" s="67" t="s">
        <v>741</v>
      </c>
      <c r="C22" s="67"/>
      <c r="D22" s="67"/>
      <c r="E22" s="67"/>
      <c r="F22" s="93" t="s">
        <v>742</v>
      </c>
      <c r="G22" s="83">
        <v>50000</v>
      </c>
      <c r="H22" s="21"/>
    </row>
    <row r="23" spans="1:9" x14ac:dyDescent="0.25">
      <c r="A23" s="115"/>
      <c r="B23" s="67"/>
      <c r="C23" s="67"/>
      <c r="D23" s="67"/>
      <c r="E23" s="67"/>
      <c r="F23" s="82"/>
      <c r="G23" s="83"/>
      <c r="H23" s="21"/>
    </row>
    <row r="24" spans="1:9" ht="15" customHeight="1" x14ac:dyDescent="0.25">
      <c r="A24" s="111" t="s">
        <v>744</v>
      </c>
      <c r="B24" s="1" t="s">
        <v>671</v>
      </c>
      <c r="C24" s="1"/>
      <c r="D24" s="1" t="s">
        <v>743</v>
      </c>
      <c r="E24" s="16" t="s">
        <v>135</v>
      </c>
      <c r="F24" s="3">
        <v>3000</v>
      </c>
      <c r="G24" s="3">
        <f>F24*1.3</f>
        <v>3900</v>
      </c>
      <c r="H24" s="21"/>
    </row>
    <row r="25" spans="1:9" ht="15" customHeight="1" x14ac:dyDescent="0.25">
      <c r="A25" s="111"/>
      <c r="B25" s="1" t="s">
        <v>671</v>
      </c>
      <c r="C25" s="1"/>
      <c r="D25" s="1" t="s">
        <v>695</v>
      </c>
      <c r="E25" s="16" t="s">
        <v>665</v>
      </c>
      <c r="F25" s="3">
        <v>7000</v>
      </c>
      <c r="G25" s="3">
        <f>F25*1.3</f>
        <v>9100</v>
      </c>
      <c r="H25" s="70"/>
    </row>
    <row r="26" spans="1:9" ht="63.75" x14ac:dyDescent="0.25">
      <c r="A26" s="111"/>
      <c r="B26" s="1" t="s">
        <v>715</v>
      </c>
      <c r="C26" s="1"/>
      <c r="D26" s="1" t="s">
        <v>722</v>
      </c>
      <c r="E26" s="16" t="s">
        <v>96</v>
      </c>
      <c r="F26" s="3">
        <v>9000</v>
      </c>
      <c r="G26" s="3">
        <f>F26*1.3</f>
        <v>11700</v>
      </c>
      <c r="H26" s="70"/>
    </row>
  </sheetData>
  <mergeCells count="4">
    <mergeCell ref="A24:A26"/>
    <mergeCell ref="A17:A18"/>
    <mergeCell ref="A14:A16"/>
    <mergeCell ref="A20:A2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B7"/>
  <sheetViews>
    <sheetView rightToLeft="1" topLeftCell="A4" workbookViewId="0">
      <selection activeCell="B7" sqref="B7"/>
    </sheetView>
  </sheetViews>
  <sheetFormatPr defaultRowHeight="15" x14ac:dyDescent="0.25"/>
  <cols>
    <col min="2" max="2" width="45.42578125" customWidth="1"/>
  </cols>
  <sheetData>
    <row r="2" spans="1:2" ht="180" x14ac:dyDescent="0.25">
      <c r="A2" s="96"/>
      <c r="B2" s="97" t="s">
        <v>766</v>
      </c>
    </row>
    <row r="5" spans="1:2" ht="225" x14ac:dyDescent="0.25">
      <c r="A5" t="s">
        <v>769</v>
      </c>
      <c r="B5" s="97" t="s">
        <v>770</v>
      </c>
    </row>
    <row r="7" spans="1:2" ht="240" x14ac:dyDescent="0.25">
      <c r="A7" t="s">
        <v>69</v>
      </c>
      <c r="B7" s="97" t="s">
        <v>771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מפרט מכרז מרכזי</vt:lpstr>
      <vt:lpstr>תכנית חדשה </vt:lpstr>
      <vt:lpstr>מקובץ נושאית</vt: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נועה לוי</dc:creator>
  <cp:lastModifiedBy>איה יוסף</cp:lastModifiedBy>
  <cp:lastPrinted>2021-10-18T13:08:47Z</cp:lastPrinted>
  <dcterms:created xsi:type="dcterms:W3CDTF">2021-08-29T14:56:31Z</dcterms:created>
  <dcterms:modified xsi:type="dcterms:W3CDTF">2023-01-24T12:22:00Z</dcterms:modified>
</cp:coreProperties>
</file>